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updateLinks="never"/>
  <mc:AlternateContent xmlns:mc="http://schemas.openxmlformats.org/markup-compatibility/2006">
    <mc:Choice Requires="x15">
      <x15ac:absPath xmlns:x15ac="http://schemas.microsoft.com/office/spreadsheetml/2010/11/ac" url="D:\TempUserProfiles\NetworkService\AppData\Local\Packages\oice_16_974fa576_32c1d314_128b\AC\Temp\"/>
    </mc:Choice>
  </mc:AlternateContent>
  <xr:revisionPtr revIDLastSave="6" documentId="13_ncr:1_{72F4AD6B-CD34-425D-AB65-7D7C105F0DC0}" xr6:coauthVersionLast="43" xr6:coauthVersionMax="43" xr10:uidLastSave="{C2D3BABE-64D1-479E-A4F9-511D96F287D5}"/>
  <bookViews>
    <workbookView xWindow="-105" yWindow="-105" windowWidth="23250" windowHeight="12570" firstSheet="1" activeTab="1" xr2:uid="{5B63538A-BB73-4196-85E2-5E49B013AC62}"/>
  </bookViews>
  <sheets>
    <sheet name="Assumptions and Instructions" sheetId="1" r:id="rId1"/>
    <sheet name="Utilization Worksheet" sheetId="3" r:id="rId2"/>
  </sheets>
  <definedNames>
    <definedName name="UtilWorksheet">'Utilization Worksheet'!$A$1:$O$366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3" l="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O2" i="3" l="1"/>
  <c r="L2" i="3"/>
  <c r="A2" i="3" l="1"/>
  <c r="B2" i="3" s="1"/>
  <c r="L3" i="3"/>
  <c r="O3" i="3"/>
  <c r="L4" i="3"/>
  <c r="O4" i="3"/>
  <c r="L5" i="3"/>
  <c r="O5" i="3"/>
  <c r="L6" i="3"/>
  <c r="O6" i="3"/>
  <c r="L7" i="3"/>
  <c r="O7" i="3"/>
  <c r="L8" i="3"/>
  <c r="O8" i="3"/>
  <c r="L9" i="3"/>
  <c r="O9" i="3"/>
  <c r="L10" i="3"/>
  <c r="O10" i="3"/>
  <c r="L11" i="3"/>
  <c r="O11" i="3"/>
  <c r="L12" i="3"/>
  <c r="O12" i="3"/>
  <c r="L13" i="3"/>
  <c r="O13" i="3"/>
  <c r="L14" i="3"/>
  <c r="O14" i="3"/>
  <c r="L15" i="3"/>
  <c r="O15" i="3"/>
  <c r="L16" i="3"/>
  <c r="O16" i="3"/>
  <c r="L17" i="3"/>
  <c r="O17" i="3"/>
  <c r="L18" i="3"/>
  <c r="O18" i="3"/>
  <c r="L19" i="3"/>
  <c r="O19" i="3"/>
  <c r="L20" i="3"/>
  <c r="O20" i="3"/>
  <c r="L21" i="3"/>
  <c r="O21" i="3"/>
  <c r="L22" i="3"/>
  <c r="O22" i="3"/>
  <c r="L23" i="3"/>
  <c r="O23" i="3"/>
  <c r="L24" i="3"/>
  <c r="O24" i="3"/>
  <c r="L25" i="3"/>
  <c r="O25" i="3"/>
  <c r="L26" i="3"/>
  <c r="O26" i="3"/>
  <c r="L27" i="3"/>
  <c r="O27" i="3"/>
  <c r="L28" i="3"/>
  <c r="O28" i="3"/>
  <c r="L29" i="3"/>
  <c r="O29" i="3"/>
  <c r="L30" i="3"/>
  <c r="O30" i="3"/>
  <c r="L31" i="3"/>
  <c r="O31" i="3"/>
  <c r="L32" i="3"/>
  <c r="O32" i="3"/>
  <c r="L33" i="3"/>
  <c r="O33" i="3"/>
  <c r="L34" i="3"/>
  <c r="O34" i="3"/>
  <c r="L35" i="3"/>
  <c r="O35" i="3"/>
  <c r="L36" i="3"/>
  <c r="O36" i="3"/>
  <c r="L37" i="3"/>
  <c r="O37" i="3"/>
  <c r="L38" i="3"/>
  <c r="O38" i="3"/>
  <c r="L39" i="3"/>
  <c r="O39" i="3"/>
  <c r="L40" i="3"/>
  <c r="O40" i="3"/>
  <c r="L41" i="3"/>
  <c r="O41" i="3"/>
  <c r="L42" i="3"/>
  <c r="O42" i="3"/>
  <c r="L43" i="3"/>
  <c r="O43" i="3"/>
  <c r="L44" i="3"/>
  <c r="O44" i="3"/>
  <c r="L45" i="3"/>
  <c r="O45" i="3"/>
  <c r="L46" i="3"/>
  <c r="O46" i="3"/>
  <c r="L47" i="3"/>
  <c r="O47" i="3"/>
  <c r="L48" i="3"/>
  <c r="O48" i="3"/>
  <c r="L49" i="3"/>
  <c r="O49" i="3"/>
  <c r="L50" i="3"/>
  <c r="O50" i="3"/>
  <c r="L51" i="3"/>
  <c r="O51" i="3"/>
  <c r="L52" i="3"/>
  <c r="O52" i="3"/>
  <c r="L53" i="3"/>
  <c r="O53" i="3"/>
  <c r="L54" i="3"/>
  <c r="O54" i="3"/>
  <c r="L55" i="3"/>
  <c r="O55" i="3"/>
  <c r="L56" i="3"/>
  <c r="O56" i="3"/>
  <c r="L57" i="3"/>
  <c r="O57" i="3"/>
  <c r="L58" i="3"/>
  <c r="O58" i="3"/>
  <c r="L59" i="3"/>
  <c r="O59" i="3"/>
  <c r="L60" i="3"/>
  <c r="O60" i="3"/>
  <c r="L61" i="3"/>
  <c r="O61" i="3"/>
  <c r="L62" i="3"/>
  <c r="O62" i="3"/>
  <c r="L63" i="3"/>
  <c r="O63" i="3"/>
  <c r="L64" i="3"/>
  <c r="O64" i="3"/>
  <c r="L65" i="3"/>
  <c r="O65" i="3"/>
  <c r="L66" i="3"/>
  <c r="O66" i="3"/>
  <c r="L67" i="3"/>
  <c r="O67" i="3"/>
  <c r="L68" i="3"/>
  <c r="O68" i="3"/>
  <c r="L69" i="3"/>
  <c r="O69" i="3"/>
  <c r="L70" i="3"/>
  <c r="O70" i="3"/>
  <c r="L71" i="3"/>
  <c r="O71" i="3"/>
  <c r="L72" i="3"/>
  <c r="O72" i="3"/>
  <c r="L73" i="3"/>
  <c r="O73" i="3"/>
  <c r="L74" i="3"/>
  <c r="O74" i="3"/>
  <c r="L75" i="3"/>
  <c r="O75" i="3"/>
  <c r="L76" i="3"/>
  <c r="O76" i="3"/>
  <c r="L77" i="3"/>
  <c r="O77" i="3"/>
  <c r="L78" i="3"/>
  <c r="O78" i="3"/>
  <c r="L79" i="3"/>
  <c r="O79" i="3"/>
  <c r="L80" i="3"/>
  <c r="O80" i="3"/>
  <c r="L81" i="3"/>
  <c r="O81" i="3"/>
  <c r="L82" i="3"/>
  <c r="O82" i="3"/>
  <c r="L83" i="3"/>
  <c r="O83" i="3"/>
  <c r="L84" i="3"/>
  <c r="O84" i="3"/>
  <c r="L85" i="3"/>
  <c r="O85" i="3"/>
  <c r="L86" i="3"/>
  <c r="O86" i="3"/>
  <c r="L87" i="3"/>
  <c r="O87" i="3"/>
  <c r="L88" i="3"/>
  <c r="O88" i="3"/>
  <c r="L89" i="3"/>
  <c r="O89" i="3"/>
  <c r="L90" i="3"/>
  <c r="O90" i="3"/>
  <c r="L91" i="3"/>
  <c r="O91" i="3"/>
  <c r="L92" i="3"/>
  <c r="O92" i="3"/>
  <c r="L93" i="3"/>
  <c r="O93" i="3"/>
  <c r="L94" i="3"/>
  <c r="O94" i="3"/>
  <c r="L95" i="3"/>
  <c r="O95" i="3"/>
  <c r="L96" i="3"/>
  <c r="O96" i="3"/>
  <c r="L97" i="3"/>
  <c r="O97" i="3"/>
  <c r="L98" i="3"/>
  <c r="O98" i="3"/>
  <c r="L99" i="3"/>
  <c r="O99" i="3"/>
  <c r="L100" i="3"/>
  <c r="O100" i="3"/>
  <c r="L101" i="3"/>
  <c r="O101" i="3"/>
  <c r="L102" i="3"/>
  <c r="O102" i="3"/>
  <c r="L103" i="3"/>
  <c r="O103" i="3"/>
  <c r="L104" i="3"/>
  <c r="O104" i="3"/>
  <c r="L105" i="3"/>
  <c r="O105" i="3"/>
  <c r="L106" i="3"/>
  <c r="O106" i="3"/>
  <c r="L107" i="3"/>
  <c r="O107" i="3"/>
  <c r="L108" i="3"/>
  <c r="O108" i="3"/>
  <c r="L109" i="3"/>
  <c r="O109" i="3"/>
  <c r="L110" i="3"/>
  <c r="O110" i="3"/>
  <c r="L111" i="3"/>
  <c r="O111" i="3"/>
  <c r="L112" i="3"/>
  <c r="O112" i="3"/>
  <c r="L113" i="3"/>
  <c r="O113" i="3"/>
  <c r="L114" i="3"/>
  <c r="O114" i="3"/>
  <c r="L115" i="3"/>
  <c r="O115" i="3"/>
  <c r="L116" i="3"/>
  <c r="O116" i="3"/>
  <c r="L117" i="3"/>
  <c r="O117" i="3"/>
  <c r="L118" i="3"/>
  <c r="O118" i="3"/>
  <c r="L119" i="3"/>
  <c r="O119" i="3"/>
  <c r="L120" i="3"/>
  <c r="O120" i="3"/>
  <c r="L121" i="3"/>
  <c r="O121" i="3"/>
  <c r="L122" i="3"/>
  <c r="O122" i="3"/>
  <c r="L123" i="3"/>
  <c r="O123" i="3"/>
  <c r="L124" i="3"/>
  <c r="O124" i="3"/>
  <c r="L125" i="3"/>
  <c r="O125" i="3"/>
  <c r="L126" i="3"/>
  <c r="O126" i="3"/>
  <c r="L127" i="3"/>
  <c r="O127" i="3"/>
  <c r="L128" i="3"/>
  <c r="O128" i="3"/>
  <c r="L129" i="3"/>
  <c r="O129" i="3"/>
  <c r="L130" i="3"/>
  <c r="O130" i="3"/>
  <c r="L131" i="3"/>
  <c r="O131" i="3"/>
  <c r="L132" i="3"/>
  <c r="O132" i="3"/>
  <c r="L133" i="3"/>
  <c r="O133" i="3"/>
  <c r="L134" i="3"/>
  <c r="O134" i="3"/>
  <c r="L135" i="3"/>
  <c r="O135" i="3"/>
  <c r="L136" i="3"/>
  <c r="O136" i="3"/>
  <c r="L137" i="3"/>
  <c r="O137" i="3"/>
  <c r="L138" i="3"/>
  <c r="O138" i="3"/>
  <c r="L139" i="3"/>
  <c r="O139" i="3"/>
  <c r="L140" i="3"/>
  <c r="O140" i="3"/>
  <c r="L141" i="3"/>
  <c r="O141" i="3"/>
  <c r="L142" i="3"/>
  <c r="O142" i="3"/>
  <c r="L143" i="3"/>
  <c r="O143" i="3"/>
  <c r="L144" i="3"/>
  <c r="O144" i="3"/>
  <c r="L145" i="3"/>
  <c r="O145" i="3"/>
  <c r="L146" i="3"/>
  <c r="O146" i="3"/>
  <c r="L147" i="3"/>
  <c r="O147" i="3"/>
  <c r="L148" i="3"/>
  <c r="O148" i="3"/>
  <c r="L149" i="3"/>
  <c r="O149" i="3"/>
  <c r="L150" i="3"/>
  <c r="O150" i="3"/>
  <c r="L151" i="3"/>
  <c r="O151" i="3"/>
  <c r="L152" i="3"/>
  <c r="O152" i="3"/>
  <c r="L153" i="3"/>
  <c r="O153" i="3"/>
  <c r="L154" i="3"/>
  <c r="O154" i="3"/>
  <c r="L155" i="3"/>
  <c r="O155" i="3"/>
  <c r="L156" i="3"/>
  <c r="O156" i="3"/>
  <c r="L157" i="3"/>
  <c r="O157" i="3"/>
  <c r="L158" i="3"/>
  <c r="O158" i="3"/>
  <c r="L159" i="3"/>
  <c r="O159" i="3"/>
  <c r="L160" i="3"/>
  <c r="O160" i="3"/>
  <c r="L161" i="3"/>
  <c r="O161" i="3"/>
  <c r="L162" i="3"/>
  <c r="O162" i="3"/>
  <c r="L163" i="3"/>
  <c r="O163" i="3"/>
  <c r="L164" i="3"/>
  <c r="O164" i="3"/>
  <c r="L165" i="3"/>
  <c r="O165" i="3"/>
  <c r="L166" i="3"/>
  <c r="O166" i="3"/>
  <c r="L167" i="3"/>
  <c r="O167" i="3"/>
  <c r="L168" i="3"/>
  <c r="O168" i="3"/>
  <c r="L169" i="3"/>
  <c r="O169" i="3"/>
  <c r="L170" i="3"/>
  <c r="O170" i="3"/>
  <c r="L171" i="3"/>
  <c r="O171" i="3"/>
  <c r="L172" i="3"/>
  <c r="O172" i="3"/>
  <c r="L173" i="3"/>
  <c r="O173" i="3"/>
  <c r="L174" i="3"/>
  <c r="O174" i="3"/>
  <c r="L175" i="3"/>
  <c r="O175" i="3"/>
  <c r="L176" i="3"/>
  <c r="O176" i="3"/>
  <c r="L177" i="3"/>
  <c r="O177" i="3"/>
  <c r="L178" i="3"/>
  <c r="O178" i="3"/>
  <c r="L179" i="3"/>
  <c r="O179" i="3"/>
  <c r="L180" i="3"/>
  <c r="O180" i="3"/>
  <c r="L181" i="3"/>
  <c r="O181" i="3"/>
  <c r="L182" i="3"/>
  <c r="O182" i="3"/>
  <c r="L183" i="3"/>
  <c r="O183" i="3"/>
  <c r="L184" i="3"/>
  <c r="O184" i="3"/>
  <c r="L185" i="3"/>
  <c r="O185" i="3"/>
  <c r="L186" i="3"/>
  <c r="O186" i="3"/>
  <c r="L187" i="3"/>
  <c r="O187" i="3"/>
  <c r="L188" i="3"/>
  <c r="O188" i="3"/>
  <c r="L189" i="3"/>
  <c r="O189" i="3"/>
  <c r="L190" i="3"/>
  <c r="O190" i="3"/>
  <c r="L191" i="3"/>
  <c r="O191" i="3"/>
  <c r="L192" i="3"/>
  <c r="O192" i="3"/>
  <c r="L193" i="3"/>
  <c r="O193" i="3"/>
  <c r="L194" i="3"/>
  <c r="O194" i="3"/>
  <c r="L195" i="3"/>
  <c r="O195" i="3"/>
  <c r="L196" i="3"/>
  <c r="O196" i="3"/>
  <c r="L197" i="3"/>
  <c r="O197" i="3"/>
  <c r="L198" i="3"/>
  <c r="O198" i="3"/>
  <c r="L199" i="3"/>
  <c r="O199" i="3"/>
  <c r="L200" i="3"/>
  <c r="O200" i="3"/>
  <c r="L201" i="3"/>
  <c r="O201" i="3"/>
  <c r="L202" i="3"/>
  <c r="O202" i="3"/>
  <c r="L203" i="3"/>
  <c r="O203" i="3"/>
  <c r="L204" i="3"/>
  <c r="O204" i="3"/>
  <c r="L205" i="3"/>
  <c r="O205" i="3"/>
  <c r="L206" i="3"/>
  <c r="O206" i="3"/>
  <c r="L207" i="3"/>
  <c r="O207" i="3"/>
  <c r="L208" i="3"/>
  <c r="O208" i="3"/>
  <c r="L209" i="3"/>
  <c r="O209" i="3"/>
  <c r="L210" i="3"/>
  <c r="O210" i="3"/>
  <c r="L211" i="3"/>
  <c r="O211" i="3"/>
  <c r="L212" i="3"/>
  <c r="O212" i="3"/>
  <c r="L213" i="3"/>
  <c r="O213" i="3"/>
  <c r="L214" i="3"/>
  <c r="O214" i="3"/>
  <c r="L215" i="3"/>
  <c r="O215" i="3"/>
  <c r="L216" i="3"/>
  <c r="O216" i="3"/>
  <c r="L217" i="3"/>
  <c r="O217" i="3"/>
  <c r="L218" i="3"/>
  <c r="O218" i="3"/>
  <c r="L219" i="3"/>
  <c r="O219" i="3"/>
  <c r="L220" i="3"/>
  <c r="O220" i="3"/>
  <c r="L221" i="3"/>
  <c r="O221" i="3"/>
  <c r="L222" i="3"/>
  <c r="O222" i="3"/>
  <c r="L223" i="3"/>
  <c r="O223" i="3"/>
  <c r="L224" i="3"/>
  <c r="O224" i="3"/>
  <c r="L225" i="3"/>
  <c r="O225" i="3"/>
  <c r="L226" i="3"/>
  <c r="O226" i="3"/>
  <c r="L227" i="3"/>
  <c r="O227" i="3"/>
  <c r="L228" i="3"/>
  <c r="O228" i="3"/>
  <c r="L229" i="3"/>
  <c r="O229" i="3"/>
  <c r="L230" i="3"/>
  <c r="O230" i="3"/>
  <c r="L231" i="3"/>
  <c r="O231" i="3"/>
  <c r="L232" i="3"/>
  <c r="O232" i="3"/>
  <c r="L233" i="3"/>
  <c r="O233" i="3"/>
  <c r="L234" i="3"/>
  <c r="O234" i="3"/>
  <c r="L235" i="3"/>
  <c r="O235" i="3"/>
  <c r="L236" i="3"/>
  <c r="O236" i="3"/>
  <c r="L237" i="3"/>
  <c r="O237" i="3"/>
  <c r="L238" i="3"/>
  <c r="O238" i="3"/>
  <c r="L239" i="3"/>
  <c r="O239" i="3"/>
  <c r="L240" i="3"/>
  <c r="O240" i="3"/>
  <c r="L241" i="3"/>
  <c r="O241" i="3"/>
  <c r="L242" i="3"/>
  <c r="O242" i="3"/>
  <c r="L243" i="3"/>
  <c r="O243" i="3"/>
  <c r="L244" i="3"/>
  <c r="O244" i="3"/>
  <c r="L245" i="3"/>
  <c r="O245" i="3"/>
  <c r="L246" i="3"/>
  <c r="O246" i="3"/>
  <c r="L247" i="3"/>
  <c r="O247" i="3"/>
  <c r="L248" i="3"/>
  <c r="O248" i="3"/>
  <c r="L249" i="3"/>
  <c r="O249" i="3"/>
  <c r="L250" i="3"/>
  <c r="O250" i="3"/>
  <c r="L251" i="3"/>
  <c r="O251" i="3"/>
  <c r="L252" i="3"/>
  <c r="O252" i="3"/>
  <c r="L253" i="3"/>
  <c r="O253" i="3"/>
  <c r="L254" i="3"/>
  <c r="O254" i="3"/>
  <c r="L255" i="3"/>
  <c r="O255" i="3"/>
  <c r="L256" i="3"/>
  <c r="O256" i="3"/>
  <c r="L257" i="3"/>
  <c r="O257" i="3"/>
  <c r="L258" i="3"/>
  <c r="O258" i="3"/>
  <c r="L259" i="3"/>
  <c r="O259" i="3"/>
  <c r="L260" i="3"/>
  <c r="O260" i="3"/>
  <c r="L261" i="3"/>
  <c r="O261" i="3"/>
  <c r="L262" i="3"/>
  <c r="O262" i="3"/>
  <c r="L263" i="3"/>
  <c r="O263" i="3"/>
  <c r="L264" i="3"/>
  <c r="O264" i="3"/>
  <c r="L265" i="3"/>
  <c r="O265" i="3"/>
  <c r="L266" i="3"/>
  <c r="O266" i="3"/>
  <c r="L267" i="3"/>
  <c r="O267" i="3"/>
  <c r="L268" i="3"/>
  <c r="O268" i="3"/>
  <c r="L269" i="3"/>
  <c r="O269" i="3"/>
  <c r="L270" i="3"/>
  <c r="O270" i="3"/>
  <c r="L271" i="3"/>
  <c r="O271" i="3"/>
  <c r="L272" i="3"/>
  <c r="O272" i="3"/>
  <c r="L273" i="3"/>
  <c r="O273" i="3"/>
  <c r="L274" i="3"/>
  <c r="O274" i="3"/>
  <c r="L275" i="3"/>
  <c r="O275" i="3"/>
  <c r="L276" i="3"/>
  <c r="O276" i="3"/>
  <c r="L277" i="3"/>
  <c r="O277" i="3"/>
  <c r="L278" i="3"/>
  <c r="O278" i="3"/>
  <c r="L279" i="3"/>
  <c r="O279" i="3"/>
  <c r="L280" i="3"/>
  <c r="O280" i="3"/>
  <c r="L281" i="3"/>
  <c r="O281" i="3"/>
  <c r="L282" i="3"/>
  <c r="O282" i="3"/>
  <c r="L283" i="3"/>
  <c r="O283" i="3"/>
  <c r="L284" i="3"/>
  <c r="O284" i="3"/>
  <c r="L285" i="3"/>
  <c r="O285" i="3"/>
  <c r="L286" i="3"/>
  <c r="O286" i="3"/>
  <c r="L287" i="3"/>
  <c r="O287" i="3"/>
  <c r="L288" i="3"/>
  <c r="O288" i="3"/>
  <c r="L289" i="3"/>
  <c r="O289" i="3"/>
  <c r="L290" i="3"/>
  <c r="O290" i="3"/>
  <c r="L291" i="3"/>
  <c r="O291" i="3"/>
  <c r="L292" i="3"/>
  <c r="O292" i="3"/>
  <c r="L293" i="3"/>
  <c r="O293" i="3"/>
  <c r="L294" i="3"/>
  <c r="O294" i="3"/>
  <c r="L295" i="3"/>
  <c r="O295" i="3"/>
  <c r="L296" i="3"/>
  <c r="O296" i="3"/>
  <c r="L297" i="3"/>
  <c r="O297" i="3"/>
  <c r="L298" i="3"/>
  <c r="O298" i="3"/>
  <c r="L299" i="3"/>
  <c r="O299" i="3"/>
  <c r="L300" i="3"/>
  <c r="O300" i="3"/>
  <c r="L301" i="3"/>
  <c r="O301" i="3"/>
  <c r="L302" i="3"/>
  <c r="O302" i="3"/>
  <c r="L303" i="3"/>
  <c r="O303" i="3"/>
  <c r="L304" i="3"/>
  <c r="O304" i="3"/>
  <c r="L305" i="3"/>
  <c r="O305" i="3"/>
  <c r="L306" i="3"/>
  <c r="O306" i="3"/>
  <c r="L307" i="3"/>
  <c r="O307" i="3"/>
  <c r="L308" i="3"/>
  <c r="O308" i="3"/>
  <c r="L309" i="3"/>
  <c r="O309" i="3"/>
  <c r="L310" i="3"/>
  <c r="O310" i="3"/>
  <c r="L311" i="3"/>
  <c r="O311" i="3"/>
  <c r="L312" i="3"/>
  <c r="O312" i="3"/>
  <c r="L313" i="3"/>
  <c r="O313" i="3"/>
  <c r="L314" i="3"/>
  <c r="O314" i="3"/>
  <c r="L315" i="3"/>
  <c r="O315" i="3"/>
  <c r="L316" i="3"/>
  <c r="O316" i="3"/>
  <c r="L317" i="3"/>
  <c r="O317" i="3"/>
  <c r="L318" i="3"/>
  <c r="O318" i="3"/>
  <c r="L319" i="3"/>
  <c r="O319" i="3"/>
  <c r="L320" i="3"/>
  <c r="O320" i="3"/>
  <c r="L321" i="3"/>
  <c r="O321" i="3"/>
  <c r="L322" i="3"/>
  <c r="O322" i="3"/>
  <c r="L323" i="3"/>
  <c r="O323" i="3"/>
  <c r="L324" i="3"/>
  <c r="O324" i="3"/>
  <c r="L325" i="3"/>
  <c r="O325" i="3"/>
  <c r="L326" i="3"/>
  <c r="O326" i="3"/>
  <c r="L327" i="3"/>
  <c r="O327" i="3"/>
  <c r="L328" i="3"/>
  <c r="O328" i="3"/>
  <c r="L329" i="3"/>
  <c r="O329" i="3"/>
  <c r="L330" i="3"/>
  <c r="O330" i="3"/>
  <c r="L331" i="3"/>
  <c r="O331" i="3"/>
  <c r="L332" i="3"/>
  <c r="O332" i="3"/>
  <c r="L333" i="3"/>
  <c r="O333" i="3"/>
  <c r="L334" i="3"/>
  <c r="O334" i="3"/>
  <c r="L335" i="3"/>
  <c r="O335" i="3"/>
  <c r="L336" i="3"/>
  <c r="O336" i="3"/>
  <c r="L337" i="3"/>
  <c r="O337" i="3"/>
  <c r="L338" i="3"/>
  <c r="O338" i="3"/>
  <c r="L339" i="3"/>
  <c r="O339" i="3"/>
  <c r="L340" i="3"/>
  <c r="O340" i="3"/>
  <c r="L341" i="3"/>
  <c r="O341" i="3"/>
  <c r="L342" i="3"/>
  <c r="O342" i="3"/>
  <c r="L343" i="3"/>
  <c r="O343" i="3"/>
  <c r="L344" i="3"/>
  <c r="O344" i="3"/>
  <c r="L345" i="3"/>
  <c r="O345" i="3"/>
  <c r="L346" i="3"/>
  <c r="O346" i="3"/>
  <c r="L347" i="3"/>
  <c r="O347" i="3"/>
  <c r="L348" i="3"/>
  <c r="O348" i="3"/>
  <c r="L349" i="3"/>
  <c r="O349" i="3"/>
  <c r="L350" i="3"/>
  <c r="O350" i="3"/>
  <c r="L351" i="3"/>
  <c r="O351" i="3"/>
  <c r="L352" i="3"/>
  <c r="O352" i="3"/>
  <c r="L353" i="3"/>
  <c r="O353" i="3"/>
  <c r="L354" i="3"/>
  <c r="O354" i="3"/>
  <c r="L355" i="3"/>
  <c r="O355" i="3"/>
  <c r="L356" i="3"/>
  <c r="O356" i="3"/>
  <c r="L357" i="3"/>
  <c r="O357" i="3"/>
  <c r="L358" i="3"/>
  <c r="O358" i="3"/>
  <c r="L359" i="3"/>
  <c r="O359" i="3"/>
  <c r="L360" i="3"/>
  <c r="O360" i="3"/>
  <c r="L361" i="3"/>
  <c r="O361" i="3"/>
  <c r="L362" i="3"/>
  <c r="O362" i="3"/>
  <c r="L363" i="3"/>
  <c r="O363" i="3"/>
  <c r="L364" i="3"/>
  <c r="O364" i="3"/>
  <c r="L365" i="3"/>
  <c r="O365" i="3"/>
  <c r="L366" i="3"/>
  <c r="O366" i="3"/>
  <c r="C3" i="3" l="1"/>
  <c r="C4" i="3" s="1"/>
  <c r="A4" i="3" s="1"/>
  <c r="B4" i="3" s="1"/>
  <c r="I2" i="3"/>
  <c r="D4" i="3"/>
  <c r="F2" i="3"/>
  <c r="D2" i="3"/>
  <c r="E2" i="3" l="1"/>
  <c r="D3" i="3"/>
  <c r="A3" i="3"/>
  <c r="B3" i="3" s="1"/>
  <c r="I3" i="3"/>
  <c r="C5" i="3"/>
  <c r="I4" i="3"/>
  <c r="D5" i="3"/>
  <c r="I5" i="3"/>
  <c r="A5" i="3"/>
  <c r="B5" i="3" s="1"/>
  <c r="C6" i="3"/>
  <c r="E5" i="3" l="1"/>
  <c r="E4" i="3"/>
  <c r="E3" i="3"/>
  <c r="I6" i="3"/>
  <c r="E6" i="3" s="1"/>
  <c r="A6" i="3"/>
  <c r="B6" i="3" s="1"/>
  <c r="C7" i="3"/>
  <c r="D6" i="3"/>
  <c r="I7" i="3" l="1"/>
  <c r="A7" i="3"/>
  <c r="B7" i="3" s="1"/>
  <c r="C8" i="3"/>
  <c r="D7" i="3"/>
  <c r="E7" i="3" l="1"/>
  <c r="I8" i="3"/>
  <c r="E8" i="3" s="1"/>
  <c r="A8" i="3"/>
  <c r="B8" i="3" s="1"/>
  <c r="C9" i="3"/>
  <c r="D8" i="3"/>
  <c r="I9" i="3" l="1"/>
  <c r="A9" i="3"/>
  <c r="B9" i="3" s="1"/>
  <c r="C10" i="3"/>
  <c r="D9" i="3"/>
  <c r="E9" i="3" l="1"/>
  <c r="I10" i="3"/>
  <c r="A10" i="3"/>
  <c r="B10" i="3" s="1"/>
  <c r="C11" i="3"/>
  <c r="D10" i="3"/>
  <c r="E10" i="3" l="1"/>
  <c r="A11" i="3"/>
  <c r="B11" i="3" s="1"/>
  <c r="C12" i="3"/>
  <c r="D11" i="3"/>
  <c r="I11" i="3"/>
  <c r="E11" i="3" l="1"/>
  <c r="A12" i="3"/>
  <c r="B12" i="3" s="1"/>
  <c r="C13" i="3"/>
  <c r="D12" i="3"/>
  <c r="I12" i="3"/>
  <c r="E12" i="3" s="1"/>
  <c r="A13" i="3" l="1"/>
  <c r="B13" i="3" s="1"/>
  <c r="C14" i="3"/>
  <c r="D13" i="3"/>
  <c r="I13" i="3"/>
  <c r="E13" i="3" s="1"/>
  <c r="A14" i="3" l="1"/>
  <c r="B14" i="3" s="1"/>
  <c r="C15" i="3"/>
  <c r="D14" i="3"/>
  <c r="I14" i="3"/>
  <c r="E14" i="3" s="1"/>
  <c r="C16" i="3" l="1"/>
  <c r="D15" i="3"/>
  <c r="I15" i="3"/>
  <c r="E15" i="3" s="1"/>
  <c r="A15" i="3"/>
  <c r="B15" i="3" s="1"/>
  <c r="D16" i="3" l="1"/>
  <c r="I16" i="3"/>
  <c r="E16" i="3" s="1"/>
  <c r="C17" i="3"/>
  <c r="A16" i="3"/>
  <c r="B16" i="3" s="1"/>
  <c r="D17" i="3" l="1"/>
  <c r="I17" i="3"/>
  <c r="E17" i="3" s="1"/>
  <c r="A17" i="3"/>
  <c r="B17" i="3" s="1"/>
  <c r="C18" i="3"/>
  <c r="I18" i="3" l="1"/>
  <c r="E18" i="3" s="1"/>
  <c r="A18" i="3"/>
  <c r="B18" i="3" s="1"/>
  <c r="C19" i="3"/>
  <c r="D18" i="3"/>
  <c r="I19" i="3" l="1"/>
  <c r="E19" i="3" s="1"/>
  <c r="A19" i="3"/>
  <c r="B19" i="3" s="1"/>
  <c r="C20" i="3"/>
  <c r="D19" i="3"/>
  <c r="I20" i="3" l="1"/>
  <c r="E20" i="3" s="1"/>
  <c r="A20" i="3"/>
  <c r="B20" i="3" s="1"/>
  <c r="C21" i="3"/>
  <c r="D20" i="3"/>
  <c r="I21" i="3" l="1"/>
  <c r="E21" i="3" s="1"/>
  <c r="A21" i="3"/>
  <c r="B21" i="3" s="1"/>
  <c r="C22" i="3"/>
  <c r="D21" i="3"/>
  <c r="I22" i="3" l="1"/>
  <c r="E22" i="3" s="1"/>
  <c r="A22" i="3"/>
  <c r="B22" i="3" s="1"/>
  <c r="C23" i="3"/>
  <c r="D22" i="3"/>
  <c r="A23" i="3" l="1"/>
  <c r="B23" i="3" s="1"/>
  <c r="C24" i="3"/>
  <c r="D23" i="3"/>
  <c r="I23" i="3"/>
  <c r="E23" i="3" s="1"/>
  <c r="A24" i="3" l="1"/>
  <c r="B24" i="3" s="1"/>
  <c r="C25" i="3"/>
  <c r="D24" i="3"/>
  <c r="I24" i="3"/>
  <c r="E24" i="3" s="1"/>
  <c r="A25" i="3" l="1"/>
  <c r="B25" i="3" s="1"/>
  <c r="C26" i="3"/>
  <c r="D25" i="3"/>
  <c r="I25" i="3"/>
  <c r="E25" i="3" s="1"/>
  <c r="A26" i="3" l="1"/>
  <c r="B26" i="3" s="1"/>
  <c r="C27" i="3"/>
  <c r="D26" i="3"/>
  <c r="I26" i="3"/>
  <c r="E26" i="3" s="1"/>
  <c r="C28" i="3" l="1"/>
  <c r="D27" i="3"/>
  <c r="I27" i="3"/>
  <c r="E27" i="3" s="1"/>
  <c r="A27" i="3"/>
  <c r="B27" i="3" s="1"/>
  <c r="D28" i="3" l="1"/>
  <c r="I28" i="3"/>
  <c r="E28" i="3" s="1"/>
  <c r="C29" i="3"/>
  <c r="A28" i="3"/>
  <c r="B28" i="3" s="1"/>
  <c r="D29" i="3" l="1"/>
  <c r="I29" i="3"/>
  <c r="E29" i="3" s="1"/>
  <c r="A29" i="3"/>
  <c r="B29" i="3" s="1"/>
  <c r="C30" i="3"/>
  <c r="I30" i="3" l="1"/>
  <c r="E30" i="3" s="1"/>
  <c r="A30" i="3"/>
  <c r="B30" i="3" s="1"/>
  <c r="C31" i="3"/>
  <c r="D30" i="3"/>
  <c r="I31" i="3" l="1"/>
  <c r="E31" i="3" s="1"/>
  <c r="A31" i="3"/>
  <c r="B31" i="3" s="1"/>
  <c r="C32" i="3"/>
  <c r="D31" i="3"/>
  <c r="I32" i="3" l="1"/>
  <c r="E32" i="3" s="1"/>
  <c r="A32" i="3"/>
  <c r="B32" i="3" s="1"/>
  <c r="C33" i="3"/>
  <c r="D32" i="3"/>
  <c r="I33" i="3" l="1"/>
  <c r="E33" i="3" s="1"/>
  <c r="A33" i="3"/>
  <c r="B33" i="3" s="1"/>
  <c r="C34" i="3"/>
  <c r="D33" i="3"/>
  <c r="I34" i="3" l="1"/>
  <c r="E34" i="3" s="1"/>
  <c r="A34" i="3"/>
  <c r="B34" i="3" s="1"/>
  <c r="C35" i="3"/>
  <c r="D34" i="3"/>
  <c r="A35" i="3" l="1"/>
  <c r="B35" i="3" s="1"/>
  <c r="C36" i="3"/>
  <c r="D35" i="3"/>
  <c r="I35" i="3"/>
  <c r="E35" i="3" s="1"/>
  <c r="A36" i="3" l="1"/>
  <c r="B36" i="3" s="1"/>
  <c r="C37" i="3"/>
  <c r="D36" i="3"/>
  <c r="I36" i="3"/>
  <c r="E36" i="3" s="1"/>
  <c r="A37" i="3" l="1"/>
  <c r="B37" i="3" s="1"/>
  <c r="C38" i="3"/>
  <c r="D37" i="3"/>
  <c r="I37" i="3"/>
  <c r="E37" i="3" s="1"/>
  <c r="A38" i="3" l="1"/>
  <c r="B38" i="3" s="1"/>
  <c r="C39" i="3"/>
  <c r="D38" i="3"/>
  <c r="I38" i="3"/>
  <c r="E38" i="3" s="1"/>
  <c r="C40" i="3" l="1"/>
  <c r="D39" i="3"/>
  <c r="I39" i="3"/>
  <c r="E39" i="3" s="1"/>
  <c r="A39" i="3"/>
  <c r="B39" i="3" s="1"/>
  <c r="D40" i="3" l="1"/>
  <c r="I40" i="3"/>
  <c r="E40" i="3" s="1"/>
  <c r="C41" i="3"/>
  <c r="A40" i="3"/>
  <c r="B40" i="3" s="1"/>
  <c r="D41" i="3" l="1"/>
  <c r="I41" i="3"/>
  <c r="E41" i="3" s="1"/>
  <c r="A41" i="3"/>
  <c r="B41" i="3" s="1"/>
  <c r="C42" i="3"/>
  <c r="I42" i="3" l="1"/>
  <c r="E42" i="3" s="1"/>
  <c r="D42" i="3"/>
  <c r="C43" i="3"/>
  <c r="A42" i="3"/>
  <c r="B42" i="3" s="1"/>
  <c r="I43" i="3" l="1"/>
  <c r="E43" i="3" s="1"/>
  <c r="A43" i="3"/>
  <c r="B43" i="3" s="1"/>
  <c r="D43" i="3"/>
  <c r="C44" i="3"/>
  <c r="A44" i="3" l="1"/>
  <c r="B44" i="3" s="1"/>
  <c r="C45" i="3"/>
  <c r="D44" i="3"/>
  <c r="I44" i="3"/>
  <c r="E44" i="3" s="1"/>
  <c r="A45" i="3" l="1"/>
  <c r="B45" i="3" s="1"/>
  <c r="C46" i="3"/>
  <c r="D45" i="3"/>
  <c r="I45" i="3"/>
  <c r="E45" i="3" s="1"/>
  <c r="I46" i="3" l="1"/>
  <c r="E46" i="3" s="1"/>
  <c r="C47" i="3"/>
  <c r="D46" i="3"/>
  <c r="A46" i="3"/>
  <c r="B46" i="3" s="1"/>
  <c r="D47" i="3" l="1"/>
  <c r="I47" i="3"/>
  <c r="E47" i="3" s="1"/>
  <c r="A47" i="3"/>
  <c r="B47" i="3" s="1"/>
  <c r="C48" i="3"/>
  <c r="D48" i="3" l="1"/>
  <c r="I48" i="3"/>
  <c r="E48" i="3" s="1"/>
  <c r="C49" i="3"/>
  <c r="A48" i="3"/>
  <c r="B48" i="3" s="1"/>
  <c r="C50" i="3" l="1"/>
  <c r="A49" i="3"/>
  <c r="B49" i="3" s="1"/>
  <c r="D49" i="3"/>
  <c r="I49" i="3"/>
  <c r="E49" i="3" s="1"/>
  <c r="A50" i="3" l="1"/>
  <c r="B50" i="3" s="1"/>
  <c r="D50" i="3"/>
  <c r="I50" i="3"/>
  <c r="E50" i="3" s="1"/>
  <c r="C51" i="3"/>
  <c r="C52" i="3" l="1"/>
  <c r="I51" i="3"/>
  <c r="E51" i="3" s="1"/>
  <c r="A51" i="3"/>
  <c r="B51" i="3" s="1"/>
  <c r="D51" i="3"/>
  <c r="I52" i="3" l="1"/>
  <c r="E52" i="3" s="1"/>
  <c r="C53" i="3"/>
  <c r="A52" i="3"/>
  <c r="B52" i="3" s="1"/>
  <c r="D52" i="3"/>
  <c r="D53" i="3" l="1"/>
  <c r="I53" i="3"/>
  <c r="E53" i="3" s="1"/>
  <c r="C54" i="3"/>
  <c r="A53" i="3"/>
  <c r="B53" i="3" s="1"/>
  <c r="D54" i="3" l="1"/>
  <c r="C55" i="3"/>
  <c r="A54" i="3"/>
  <c r="B54" i="3" s="1"/>
  <c r="I54" i="3"/>
  <c r="E54" i="3" s="1"/>
  <c r="A55" i="3" l="1"/>
  <c r="B55" i="3" s="1"/>
  <c r="D55" i="3"/>
  <c r="I55" i="3"/>
  <c r="E55" i="3" s="1"/>
  <c r="C56" i="3"/>
  <c r="A56" i="3" l="1"/>
  <c r="B56" i="3" s="1"/>
  <c r="C57" i="3"/>
  <c r="I56" i="3"/>
  <c r="E56" i="3" s="1"/>
  <c r="D56" i="3"/>
  <c r="A57" i="3" l="1"/>
  <c r="B57" i="3" s="1"/>
  <c r="C58" i="3"/>
  <c r="D57" i="3"/>
  <c r="I57" i="3"/>
  <c r="E57" i="3" s="1"/>
  <c r="I58" i="3" l="1"/>
  <c r="E58" i="3" s="1"/>
  <c r="C59" i="3"/>
  <c r="D58" i="3"/>
  <c r="A58" i="3"/>
  <c r="B58" i="3" s="1"/>
  <c r="D59" i="3" l="1"/>
  <c r="I59" i="3"/>
  <c r="E59" i="3" s="1"/>
  <c r="C60" i="3"/>
  <c r="A59" i="3"/>
  <c r="B59" i="3" s="1"/>
  <c r="D60" i="3" l="1"/>
  <c r="I60" i="3"/>
  <c r="E60" i="3" s="1"/>
  <c r="C61" i="3"/>
  <c r="A60" i="3"/>
  <c r="B60" i="3" s="1"/>
  <c r="I61" i="3" l="1"/>
  <c r="E61" i="3" s="1"/>
  <c r="C62" i="3"/>
  <c r="A61" i="3"/>
  <c r="B61" i="3" s="1"/>
  <c r="D61" i="3"/>
  <c r="A62" i="3" l="1"/>
  <c r="B62" i="3" s="1"/>
  <c r="D62" i="3"/>
  <c r="I62" i="3"/>
  <c r="E62" i="3" s="1"/>
  <c r="C63" i="3"/>
  <c r="C64" i="3" l="1"/>
  <c r="I63" i="3"/>
  <c r="E63" i="3" s="1"/>
  <c r="A63" i="3"/>
  <c r="B63" i="3" s="1"/>
  <c r="D63" i="3"/>
  <c r="I64" i="3" l="1"/>
  <c r="E64" i="3" s="1"/>
  <c r="C65" i="3"/>
  <c r="A64" i="3"/>
  <c r="B64" i="3" s="1"/>
  <c r="D64" i="3"/>
  <c r="D65" i="3" l="1"/>
  <c r="I65" i="3"/>
  <c r="E65" i="3" s="1"/>
  <c r="C66" i="3"/>
  <c r="A65" i="3"/>
  <c r="B65" i="3" s="1"/>
  <c r="D66" i="3" l="1"/>
  <c r="I66" i="3"/>
  <c r="E66" i="3" s="1"/>
  <c r="C67" i="3"/>
  <c r="A66" i="3"/>
  <c r="B66" i="3" s="1"/>
  <c r="A67" i="3" l="1"/>
  <c r="B67" i="3" s="1"/>
  <c r="C68" i="3"/>
  <c r="D67" i="3"/>
  <c r="I67" i="3"/>
  <c r="E67" i="3" s="1"/>
  <c r="A68" i="3" l="1"/>
  <c r="B68" i="3" s="1"/>
  <c r="C69" i="3"/>
  <c r="D68" i="3"/>
  <c r="I68" i="3"/>
  <c r="E68" i="3" s="1"/>
  <c r="A69" i="3" l="1"/>
  <c r="B69" i="3" s="1"/>
  <c r="C70" i="3"/>
  <c r="D69" i="3"/>
  <c r="I69" i="3"/>
  <c r="E69" i="3" s="1"/>
  <c r="I70" i="3" l="1"/>
  <c r="E70" i="3" s="1"/>
  <c r="C71" i="3"/>
  <c r="D70" i="3"/>
  <c r="A70" i="3"/>
  <c r="B70" i="3" s="1"/>
  <c r="D71" i="3" l="1"/>
  <c r="I71" i="3"/>
  <c r="E71" i="3" s="1"/>
  <c r="C72" i="3"/>
  <c r="A71" i="3"/>
  <c r="B71" i="3" s="1"/>
  <c r="D72" i="3" l="1"/>
  <c r="C73" i="3"/>
  <c r="A72" i="3"/>
  <c r="B72" i="3" s="1"/>
  <c r="I72" i="3"/>
  <c r="E72" i="3" s="1"/>
  <c r="D73" i="3" l="1"/>
  <c r="I73" i="3"/>
  <c r="E73" i="3" s="1"/>
  <c r="C74" i="3"/>
  <c r="A73" i="3"/>
  <c r="B73" i="3" s="1"/>
  <c r="A74" i="3" l="1"/>
  <c r="B74" i="3" s="1"/>
  <c r="C75" i="3"/>
  <c r="D74" i="3"/>
  <c r="I74" i="3"/>
  <c r="E74" i="3" s="1"/>
  <c r="A75" i="3" l="1"/>
  <c r="B75" i="3" s="1"/>
  <c r="D75" i="3"/>
  <c r="I75" i="3"/>
  <c r="E75" i="3" s="1"/>
  <c r="C76" i="3"/>
  <c r="I76" i="3" l="1"/>
  <c r="E76" i="3" s="1"/>
  <c r="C77" i="3"/>
  <c r="A76" i="3"/>
  <c r="B76" i="3" s="1"/>
  <c r="D76" i="3"/>
  <c r="I77" i="3" l="1"/>
  <c r="E77" i="3" s="1"/>
  <c r="C78" i="3"/>
  <c r="A77" i="3"/>
  <c r="B77" i="3" s="1"/>
  <c r="D77" i="3"/>
  <c r="D78" i="3" l="1"/>
  <c r="A78" i="3"/>
  <c r="B78" i="3" s="1"/>
  <c r="C79" i="3"/>
  <c r="I78" i="3"/>
  <c r="E78" i="3" s="1"/>
  <c r="D79" i="3" l="1"/>
  <c r="I79" i="3"/>
  <c r="E79" i="3" s="1"/>
  <c r="C80" i="3"/>
  <c r="A79" i="3"/>
  <c r="B79" i="3" s="1"/>
  <c r="A80" i="3" l="1"/>
  <c r="B80" i="3" s="1"/>
  <c r="I80" i="3"/>
  <c r="E80" i="3" s="1"/>
  <c r="C81" i="3"/>
  <c r="D80" i="3"/>
  <c r="A81" i="3" l="1"/>
  <c r="B81" i="3" s="1"/>
  <c r="C82" i="3"/>
  <c r="D81" i="3"/>
  <c r="I81" i="3"/>
  <c r="E81" i="3" s="1"/>
  <c r="C83" i="3" l="1"/>
  <c r="A82" i="3"/>
  <c r="B82" i="3" s="1"/>
  <c r="D82" i="3"/>
  <c r="I82" i="3"/>
  <c r="E82" i="3" s="1"/>
  <c r="D83" i="3" l="1"/>
  <c r="I83" i="3"/>
  <c r="E83" i="3" s="1"/>
  <c r="C84" i="3"/>
  <c r="A83" i="3"/>
  <c r="B83" i="3" s="1"/>
  <c r="D84" i="3" l="1"/>
  <c r="I84" i="3"/>
  <c r="E84" i="3" s="1"/>
  <c r="C85" i="3"/>
  <c r="A84" i="3"/>
  <c r="B84" i="3" s="1"/>
  <c r="C86" i="3" l="1"/>
  <c r="A85" i="3"/>
  <c r="B85" i="3" s="1"/>
  <c r="D85" i="3"/>
  <c r="I85" i="3"/>
  <c r="E85" i="3" s="1"/>
  <c r="A86" i="3" l="1"/>
  <c r="B86" i="3" s="1"/>
  <c r="D86" i="3"/>
  <c r="I86" i="3"/>
  <c r="E86" i="3" s="1"/>
  <c r="C87" i="3"/>
  <c r="A87" i="3" l="1"/>
  <c r="B87" i="3" s="1"/>
  <c r="I87" i="3"/>
  <c r="E87" i="3" s="1"/>
  <c r="C88" i="3"/>
  <c r="D87" i="3"/>
  <c r="I88" i="3" l="1"/>
  <c r="E88" i="3" s="1"/>
  <c r="C89" i="3"/>
  <c r="A88" i="3"/>
  <c r="B88" i="3" s="1"/>
  <c r="D88" i="3"/>
  <c r="I89" i="3" l="1"/>
  <c r="E89" i="3" s="1"/>
  <c r="C90" i="3"/>
  <c r="A89" i="3"/>
  <c r="B89" i="3" s="1"/>
  <c r="D89" i="3"/>
  <c r="D90" i="3" l="1"/>
  <c r="I90" i="3"/>
  <c r="E90" i="3" s="1"/>
  <c r="A90" i="3"/>
  <c r="B90" i="3" s="1"/>
  <c r="C91" i="3"/>
  <c r="I91" i="3" l="1"/>
  <c r="E91" i="3" s="1"/>
  <c r="C92" i="3"/>
  <c r="A91" i="3"/>
  <c r="B91" i="3" s="1"/>
  <c r="D91" i="3"/>
  <c r="A92" i="3" l="1"/>
  <c r="B92" i="3" s="1"/>
  <c r="I92" i="3"/>
  <c r="E92" i="3" s="1"/>
  <c r="C93" i="3"/>
  <c r="D92" i="3"/>
  <c r="A93" i="3" l="1"/>
  <c r="B93" i="3" s="1"/>
  <c r="C94" i="3"/>
  <c r="D93" i="3"/>
  <c r="I93" i="3"/>
  <c r="E93" i="3" s="1"/>
  <c r="C95" i="3" l="1"/>
  <c r="D94" i="3"/>
  <c r="I94" i="3"/>
  <c r="E94" i="3" s="1"/>
  <c r="A94" i="3"/>
  <c r="B94" i="3" s="1"/>
  <c r="D95" i="3" l="1"/>
  <c r="I95" i="3"/>
  <c r="E95" i="3" s="1"/>
  <c r="C96" i="3"/>
  <c r="A95" i="3"/>
  <c r="B95" i="3" s="1"/>
  <c r="D96" i="3" l="1"/>
  <c r="C97" i="3"/>
  <c r="A96" i="3"/>
  <c r="B96" i="3" s="1"/>
  <c r="I96" i="3"/>
  <c r="E96" i="3" s="1"/>
  <c r="A97" i="3" l="1"/>
  <c r="B97" i="3" s="1"/>
  <c r="D97" i="3"/>
  <c r="I97" i="3"/>
  <c r="E97" i="3" s="1"/>
  <c r="C98" i="3"/>
  <c r="D98" i="3" l="1"/>
  <c r="I98" i="3"/>
  <c r="E98" i="3" s="1"/>
  <c r="C99" i="3"/>
  <c r="A98" i="3"/>
  <c r="B98" i="3" s="1"/>
  <c r="A99" i="3" l="1"/>
  <c r="B99" i="3" s="1"/>
  <c r="C100" i="3"/>
  <c r="D99" i="3"/>
  <c r="I99" i="3"/>
  <c r="E99" i="3" s="1"/>
  <c r="I100" i="3" l="1"/>
  <c r="E100" i="3" s="1"/>
  <c r="C101" i="3"/>
  <c r="A100" i="3"/>
  <c r="B100" i="3" s="1"/>
  <c r="D100" i="3"/>
  <c r="I101" i="3" l="1"/>
  <c r="E101" i="3" s="1"/>
  <c r="D101" i="3"/>
  <c r="C102" i="3"/>
  <c r="A101" i="3"/>
  <c r="B101" i="3" s="1"/>
  <c r="D102" i="3" l="1"/>
  <c r="I102" i="3"/>
  <c r="E102" i="3" s="1"/>
  <c r="A102" i="3"/>
  <c r="B102" i="3" s="1"/>
  <c r="C103" i="3"/>
  <c r="I103" i="3" l="1"/>
  <c r="E103" i="3" s="1"/>
  <c r="C104" i="3"/>
  <c r="A103" i="3"/>
  <c r="B103" i="3" s="1"/>
  <c r="D103" i="3"/>
  <c r="A104" i="3" l="1"/>
  <c r="B104" i="3" s="1"/>
  <c r="C105" i="3"/>
  <c r="D104" i="3"/>
  <c r="I104" i="3"/>
  <c r="E104" i="3" s="1"/>
  <c r="C106" i="3" l="1"/>
  <c r="A105" i="3"/>
  <c r="B105" i="3" s="1"/>
  <c r="D105" i="3"/>
  <c r="I105" i="3"/>
  <c r="E105" i="3" s="1"/>
  <c r="I106" i="3" l="1"/>
  <c r="E106" i="3" s="1"/>
  <c r="C107" i="3"/>
  <c r="A106" i="3"/>
  <c r="B106" i="3" s="1"/>
  <c r="D106" i="3"/>
  <c r="D107" i="3" l="1"/>
  <c r="I107" i="3"/>
  <c r="E107" i="3" s="1"/>
  <c r="C108" i="3"/>
  <c r="A107" i="3"/>
  <c r="B107" i="3" s="1"/>
  <c r="A108" i="3" l="1"/>
  <c r="B108" i="3" s="1"/>
  <c r="C109" i="3"/>
  <c r="D108" i="3"/>
  <c r="I108" i="3"/>
  <c r="E108" i="3" s="1"/>
  <c r="A109" i="3" l="1"/>
  <c r="B109" i="3" s="1"/>
  <c r="C110" i="3"/>
  <c r="I109" i="3"/>
  <c r="E109" i="3" s="1"/>
  <c r="D109" i="3"/>
  <c r="D110" i="3" l="1"/>
  <c r="I110" i="3"/>
  <c r="E110" i="3" s="1"/>
  <c r="C111" i="3"/>
  <c r="A110" i="3"/>
  <c r="B110" i="3" s="1"/>
  <c r="A111" i="3" l="1"/>
  <c r="B111" i="3" s="1"/>
  <c r="I111" i="3"/>
  <c r="E111" i="3" s="1"/>
  <c r="C112" i="3"/>
  <c r="D111" i="3"/>
  <c r="I112" i="3" l="1"/>
  <c r="E112" i="3" s="1"/>
  <c r="C113" i="3"/>
  <c r="A112" i="3"/>
  <c r="B112" i="3" s="1"/>
  <c r="D112" i="3"/>
  <c r="A113" i="3" l="1"/>
  <c r="B113" i="3" s="1"/>
  <c r="C114" i="3"/>
  <c r="D113" i="3"/>
  <c r="I113" i="3"/>
  <c r="E113" i="3" s="1"/>
  <c r="D114" i="3" l="1"/>
  <c r="A114" i="3"/>
  <c r="B114" i="3" s="1"/>
  <c r="C115" i="3"/>
  <c r="I114" i="3"/>
  <c r="E114" i="3" s="1"/>
  <c r="C116" i="3" l="1"/>
  <c r="I115" i="3"/>
  <c r="E115" i="3" s="1"/>
  <c r="A115" i="3"/>
  <c r="B115" i="3" s="1"/>
  <c r="D115" i="3"/>
  <c r="D116" i="3" l="1"/>
  <c r="I116" i="3"/>
  <c r="E116" i="3" s="1"/>
  <c r="A116" i="3"/>
  <c r="B116" i="3" s="1"/>
  <c r="C117" i="3"/>
  <c r="D117" i="3" l="1"/>
  <c r="I117" i="3"/>
  <c r="E117" i="3" s="1"/>
  <c r="C118" i="3"/>
  <c r="A117" i="3"/>
  <c r="B117" i="3" s="1"/>
  <c r="A118" i="3" l="1"/>
  <c r="B118" i="3" s="1"/>
  <c r="D118" i="3"/>
  <c r="I118" i="3"/>
  <c r="E118" i="3" s="1"/>
  <c r="C119" i="3"/>
  <c r="A119" i="3" l="1"/>
  <c r="B119" i="3" s="1"/>
  <c r="C120" i="3"/>
  <c r="D119" i="3"/>
  <c r="I119" i="3"/>
  <c r="E119" i="3" s="1"/>
  <c r="A120" i="3" l="1"/>
  <c r="B120" i="3" s="1"/>
  <c r="C121" i="3"/>
  <c r="D120" i="3"/>
  <c r="I120" i="3"/>
  <c r="E120" i="3" s="1"/>
  <c r="I121" i="3" l="1"/>
  <c r="E121" i="3" s="1"/>
  <c r="A121" i="3"/>
  <c r="B121" i="3" s="1"/>
  <c r="C122" i="3"/>
  <c r="D121" i="3"/>
  <c r="I122" i="3" l="1"/>
  <c r="E122" i="3" s="1"/>
  <c r="C123" i="3"/>
  <c r="D122" i="3"/>
  <c r="A122" i="3"/>
  <c r="B122" i="3" s="1"/>
  <c r="D123" i="3" l="1"/>
  <c r="A123" i="3"/>
  <c r="B123" i="3" s="1"/>
  <c r="I123" i="3"/>
  <c r="E123" i="3" s="1"/>
  <c r="C124" i="3"/>
  <c r="D124" i="3" l="1"/>
  <c r="I124" i="3"/>
  <c r="E124" i="3" s="1"/>
  <c r="C125" i="3"/>
  <c r="A124" i="3"/>
  <c r="B124" i="3" s="1"/>
  <c r="A125" i="3" l="1"/>
  <c r="B125" i="3" s="1"/>
  <c r="D125" i="3"/>
  <c r="I125" i="3"/>
  <c r="E125" i="3" s="1"/>
  <c r="C126" i="3"/>
  <c r="A126" i="3" l="1"/>
  <c r="B126" i="3" s="1"/>
  <c r="I126" i="3"/>
  <c r="E126" i="3" s="1"/>
  <c r="C127" i="3"/>
  <c r="D126" i="3"/>
  <c r="C128" i="3" l="1"/>
  <c r="I127" i="3"/>
  <c r="E127" i="3" s="1"/>
  <c r="A127" i="3"/>
  <c r="B127" i="3" s="1"/>
  <c r="D127" i="3"/>
  <c r="I128" i="3" l="1"/>
  <c r="E128" i="3" s="1"/>
  <c r="A128" i="3"/>
  <c r="B128" i="3" s="1"/>
  <c r="C129" i="3"/>
  <c r="D128" i="3"/>
  <c r="D129" i="3" l="1"/>
  <c r="I129" i="3"/>
  <c r="E129" i="3" s="1"/>
  <c r="C130" i="3"/>
  <c r="A129" i="3"/>
  <c r="B129" i="3" s="1"/>
  <c r="A130" i="3" l="1"/>
  <c r="B130" i="3" s="1"/>
  <c r="D130" i="3"/>
  <c r="I130" i="3"/>
  <c r="E130" i="3" s="1"/>
  <c r="C131" i="3"/>
  <c r="A131" i="3" l="1"/>
  <c r="B131" i="3" s="1"/>
  <c r="D131" i="3"/>
  <c r="I131" i="3"/>
  <c r="E131" i="3" s="1"/>
  <c r="C132" i="3"/>
  <c r="A132" i="3" l="1"/>
  <c r="B132" i="3" s="1"/>
  <c r="C133" i="3"/>
  <c r="D132" i="3"/>
  <c r="I132" i="3"/>
  <c r="E132" i="3" s="1"/>
  <c r="A133" i="3" l="1"/>
  <c r="B133" i="3" s="1"/>
  <c r="C134" i="3"/>
  <c r="D133" i="3"/>
  <c r="I133" i="3"/>
  <c r="E133" i="3" s="1"/>
  <c r="I134" i="3" l="1"/>
  <c r="E134" i="3" s="1"/>
  <c r="C135" i="3"/>
  <c r="D134" i="3"/>
  <c r="A134" i="3"/>
  <c r="B134" i="3" s="1"/>
  <c r="D135" i="3" l="1"/>
  <c r="A135" i="3"/>
  <c r="B135" i="3" s="1"/>
  <c r="I135" i="3"/>
  <c r="E135" i="3" s="1"/>
  <c r="C136" i="3"/>
  <c r="D136" i="3" l="1"/>
  <c r="I136" i="3"/>
  <c r="E136" i="3" s="1"/>
  <c r="C137" i="3"/>
  <c r="A136" i="3"/>
  <c r="B136" i="3" s="1"/>
  <c r="A137" i="3" l="1"/>
  <c r="B137" i="3" s="1"/>
  <c r="D137" i="3"/>
  <c r="I137" i="3"/>
  <c r="E137" i="3" s="1"/>
  <c r="C138" i="3"/>
  <c r="A138" i="3" l="1"/>
  <c r="B138" i="3" s="1"/>
  <c r="D138" i="3"/>
  <c r="I138" i="3"/>
  <c r="E138" i="3" s="1"/>
  <c r="C139" i="3"/>
  <c r="C140" i="3" l="1"/>
  <c r="I139" i="3"/>
  <c r="E139" i="3" s="1"/>
  <c r="A139" i="3"/>
  <c r="B139" i="3" s="1"/>
  <c r="D139" i="3"/>
  <c r="I140" i="3" l="1"/>
  <c r="E140" i="3" s="1"/>
  <c r="A140" i="3"/>
  <c r="B140" i="3" s="1"/>
  <c r="D140" i="3"/>
  <c r="C141" i="3"/>
  <c r="D141" i="3" l="1"/>
  <c r="I141" i="3"/>
  <c r="E141" i="3" s="1"/>
  <c r="C142" i="3"/>
  <c r="A141" i="3"/>
  <c r="B141" i="3" s="1"/>
  <c r="C143" i="3" l="1"/>
  <c r="A142" i="3"/>
  <c r="B142" i="3" s="1"/>
  <c r="D142" i="3"/>
  <c r="I142" i="3"/>
  <c r="E142" i="3" s="1"/>
  <c r="A143" i="3" l="1"/>
  <c r="B143" i="3" s="1"/>
  <c r="D143" i="3"/>
  <c r="I143" i="3"/>
  <c r="E143" i="3" s="1"/>
  <c r="C144" i="3"/>
  <c r="A144" i="3" l="1"/>
  <c r="B144" i="3" s="1"/>
  <c r="C145" i="3"/>
  <c r="I144" i="3"/>
  <c r="E144" i="3" s="1"/>
  <c r="D144" i="3"/>
  <c r="A145" i="3" l="1"/>
  <c r="B145" i="3" s="1"/>
  <c r="C146" i="3"/>
  <c r="D145" i="3"/>
  <c r="I145" i="3"/>
  <c r="E145" i="3" s="1"/>
  <c r="I146" i="3" l="1"/>
  <c r="E146" i="3" s="1"/>
  <c r="C147" i="3"/>
  <c r="D146" i="3"/>
  <c r="A146" i="3"/>
  <c r="B146" i="3" s="1"/>
  <c r="D147" i="3" l="1"/>
  <c r="C148" i="3"/>
  <c r="A147" i="3"/>
  <c r="B147" i="3" s="1"/>
  <c r="I147" i="3"/>
  <c r="E147" i="3" s="1"/>
  <c r="D148" i="3" l="1"/>
  <c r="I148" i="3"/>
  <c r="E148" i="3" s="1"/>
  <c r="C149" i="3"/>
  <c r="A148" i="3"/>
  <c r="B148" i="3" s="1"/>
  <c r="C150" i="3" l="1"/>
  <c r="A149" i="3"/>
  <c r="B149" i="3" s="1"/>
  <c r="D149" i="3"/>
  <c r="I149" i="3"/>
  <c r="E149" i="3" s="1"/>
  <c r="A150" i="3" l="1"/>
  <c r="B150" i="3" s="1"/>
  <c r="D150" i="3"/>
  <c r="I150" i="3"/>
  <c r="E150" i="3" s="1"/>
  <c r="C151" i="3"/>
  <c r="C152" i="3" l="1"/>
  <c r="I151" i="3"/>
  <c r="E151" i="3" s="1"/>
  <c r="A151" i="3"/>
  <c r="B151" i="3" s="1"/>
  <c r="D151" i="3"/>
  <c r="I152" i="3" l="1"/>
  <c r="E152" i="3" s="1"/>
  <c r="A152" i="3"/>
  <c r="B152" i="3" s="1"/>
  <c r="D152" i="3"/>
  <c r="C153" i="3"/>
  <c r="D153" i="3" l="1"/>
  <c r="I153" i="3"/>
  <c r="E153" i="3" s="1"/>
  <c r="C154" i="3"/>
  <c r="A153" i="3"/>
  <c r="B153" i="3" s="1"/>
  <c r="I154" i="3" l="1"/>
  <c r="E154" i="3" s="1"/>
  <c r="C155" i="3"/>
  <c r="A154" i="3"/>
  <c r="B154" i="3" s="1"/>
  <c r="D154" i="3"/>
  <c r="A155" i="3" l="1"/>
  <c r="B155" i="3" s="1"/>
  <c r="D155" i="3"/>
  <c r="I155" i="3"/>
  <c r="E155" i="3" s="1"/>
  <c r="C156" i="3"/>
  <c r="A156" i="3" l="1"/>
  <c r="B156" i="3" s="1"/>
  <c r="C157" i="3"/>
  <c r="D156" i="3"/>
  <c r="I156" i="3"/>
  <c r="E156" i="3" s="1"/>
  <c r="A157" i="3" l="1"/>
  <c r="B157" i="3" s="1"/>
  <c r="C158" i="3"/>
  <c r="D157" i="3"/>
  <c r="I157" i="3"/>
  <c r="E157" i="3" s="1"/>
  <c r="I158" i="3" l="1"/>
  <c r="E158" i="3" s="1"/>
  <c r="C159" i="3"/>
  <c r="D158" i="3"/>
  <c r="A158" i="3"/>
  <c r="B158" i="3" s="1"/>
  <c r="D159" i="3" l="1"/>
  <c r="C160" i="3"/>
  <c r="A159" i="3"/>
  <c r="B159" i="3" s="1"/>
  <c r="I159" i="3"/>
  <c r="E159" i="3" s="1"/>
  <c r="D160" i="3" l="1"/>
  <c r="I160" i="3"/>
  <c r="E160" i="3" s="1"/>
  <c r="A160" i="3"/>
  <c r="B160" i="3" s="1"/>
  <c r="C161" i="3"/>
  <c r="I161" i="3" l="1"/>
  <c r="E161" i="3" s="1"/>
  <c r="C162" i="3"/>
  <c r="A161" i="3"/>
  <c r="B161" i="3" s="1"/>
  <c r="D161" i="3"/>
  <c r="A162" i="3" l="1"/>
  <c r="B162" i="3" s="1"/>
  <c r="C163" i="3"/>
  <c r="D162" i="3"/>
  <c r="I162" i="3"/>
  <c r="E162" i="3" s="1"/>
  <c r="C164" i="3" l="1"/>
  <c r="I163" i="3"/>
  <c r="E163" i="3" s="1"/>
  <c r="A163" i="3"/>
  <c r="B163" i="3" s="1"/>
  <c r="D163" i="3"/>
  <c r="I164" i="3" l="1"/>
  <c r="E164" i="3" s="1"/>
  <c r="A164" i="3"/>
  <c r="B164" i="3" s="1"/>
  <c r="C165" i="3"/>
  <c r="D164" i="3"/>
  <c r="D165" i="3" l="1"/>
  <c r="C166" i="3"/>
  <c r="A165" i="3"/>
  <c r="B165" i="3" s="1"/>
  <c r="I165" i="3"/>
  <c r="E165" i="3" s="1"/>
  <c r="C167" i="3" l="1"/>
  <c r="A166" i="3"/>
  <c r="B166" i="3" s="1"/>
  <c r="D166" i="3"/>
  <c r="I166" i="3"/>
  <c r="E166" i="3" s="1"/>
  <c r="D167" i="3" l="1"/>
  <c r="I167" i="3"/>
  <c r="E167" i="3" s="1"/>
  <c r="A167" i="3"/>
  <c r="B167" i="3" s="1"/>
  <c r="C168" i="3"/>
  <c r="A168" i="3" l="1"/>
  <c r="B168" i="3" s="1"/>
  <c r="I168" i="3"/>
  <c r="E168" i="3" s="1"/>
  <c r="C169" i="3"/>
  <c r="D168" i="3"/>
  <c r="C170" i="3" l="1"/>
  <c r="I169" i="3"/>
  <c r="E169" i="3" s="1"/>
  <c r="A169" i="3"/>
  <c r="B169" i="3" s="1"/>
  <c r="D169" i="3"/>
  <c r="I170" i="3" l="1"/>
  <c r="E170" i="3" s="1"/>
  <c r="C171" i="3"/>
  <c r="A170" i="3"/>
  <c r="B170" i="3" s="1"/>
  <c r="D170" i="3"/>
  <c r="D171" i="3" l="1"/>
  <c r="A171" i="3"/>
  <c r="B171" i="3" s="1"/>
  <c r="C172" i="3"/>
  <c r="I171" i="3"/>
  <c r="E171" i="3" s="1"/>
  <c r="D172" i="3" l="1"/>
  <c r="I172" i="3"/>
  <c r="E172" i="3" s="1"/>
  <c r="A172" i="3"/>
  <c r="B172" i="3" s="1"/>
  <c r="C173" i="3"/>
  <c r="I173" i="3" l="1"/>
  <c r="E173" i="3" s="1"/>
  <c r="A173" i="3"/>
  <c r="B173" i="3" s="1"/>
  <c r="C174" i="3"/>
  <c r="D173" i="3"/>
  <c r="I174" i="3" l="1"/>
  <c r="E174" i="3" s="1"/>
  <c r="A174" i="3"/>
  <c r="B174" i="3" s="1"/>
  <c r="C175" i="3"/>
  <c r="D174" i="3"/>
  <c r="A175" i="3" l="1"/>
  <c r="B175" i="3" s="1"/>
  <c r="C176" i="3"/>
  <c r="D175" i="3"/>
  <c r="I175" i="3"/>
  <c r="E175" i="3" s="1"/>
  <c r="I176" i="3" l="1"/>
  <c r="E176" i="3" s="1"/>
  <c r="A176" i="3"/>
  <c r="B176" i="3" s="1"/>
  <c r="C177" i="3"/>
  <c r="D176" i="3"/>
  <c r="A177" i="3" l="1"/>
  <c r="B177" i="3" s="1"/>
  <c r="C178" i="3"/>
  <c r="D177" i="3"/>
  <c r="I177" i="3"/>
  <c r="E177" i="3" s="1"/>
  <c r="C179" i="3" l="1"/>
  <c r="D178" i="3"/>
  <c r="I178" i="3"/>
  <c r="E178" i="3" s="1"/>
  <c r="A178" i="3"/>
  <c r="B178" i="3" s="1"/>
  <c r="D179" i="3" l="1"/>
  <c r="I179" i="3"/>
  <c r="E179" i="3" s="1"/>
  <c r="C180" i="3"/>
  <c r="A179" i="3"/>
  <c r="B179" i="3" s="1"/>
  <c r="D180" i="3" l="1"/>
  <c r="I180" i="3"/>
  <c r="E180" i="3" s="1"/>
  <c r="A180" i="3"/>
  <c r="B180" i="3" s="1"/>
  <c r="C181" i="3"/>
  <c r="I181" i="3" l="1"/>
  <c r="E181" i="3" s="1"/>
  <c r="A181" i="3"/>
  <c r="B181" i="3" s="1"/>
  <c r="D181" i="3"/>
  <c r="C182" i="3"/>
  <c r="I182" i="3" l="1"/>
  <c r="E182" i="3" s="1"/>
  <c r="A182" i="3"/>
  <c r="B182" i="3" s="1"/>
  <c r="C183" i="3"/>
  <c r="D182" i="3"/>
  <c r="I183" i="3" l="1"/>
  <c r="E183" i="3" s="1"/>
  <c r="A183" i="3"/>
  <c r="B183" i="3" s="1"/>
  <c r="C184" i="3"/>
  <c r="D183" i="3"/>
  <c r="I184" i="3" l="1"/>
  <c r="E184" i="3" s="1"/>
  <c r="A184" i="3"/>
  <c r="B184" i="3" s="1"/>
  <c r="C185" i="3"/>
  <c r="D184" i="3"/>
  <c r="I185" i="3" l="1"/>
  <c r="E185" i="3" s="1"/>
  <c r="A185" i="3"/>
  <c r="B185" i="3" s="1"/>
  <c r="C186" i="3"/>
  <c r="D185" i="3"/>
  <c r="A186" i="3" l="1"/>
  <c r="B186" i="3" s="1"/>
  <c r="C187" i="3"/>
  <c r="D186" i="3"/>
  <c r="I186" i="3"/>
  <c r="E186" i="3" s="1"/>
  <c r="A187" i="3" l="1"/>
  <c r="B187" i="3" s="1"/>
  <c r="C188" i="3"/>
  <c r="D187" i="3"/>
  <c r="I187" i="3"/>
  <c r="E187" i="3" s="1"/>
  <c r="A188" i="3" l="1"/>
  <c r="B188" i="3" s="1"/>
  <c r="C189" i="3"/>
  <c r="D188" i="3"/>
  <c r="I188" i="3"/>
  <c r="E188" i="3" s="1"/>
  <c r="A189" i="3" l="1"/>
  <c r="B189" i="3" s="1"/>
  <c r="C190" i="3"/>
  <c r="D189" i="3"/>
  <c r="I189" i="3"/>
  <c r="E189" i="3" s="1"/>
  <c r="C191" i="3" l="1"/>
  <c r="D190" i="3"/>
  <c r="I190" i="3"/>
  <c r="E190" i="3" s="1"/>
  <c r="A190" i="3"/>
  <c r="B190" i="3" s="1"/>
  <c r="D191" i="3" l="1"/>
  <c r="I191" i="3"/>
  <c r="E191" i="3" s="1"/>
  <c r="C192" i="3"/>
  <c r="A191" i="3"/>
  <c r="B191" i="3" s="1"/>
  <c r="D192" i="3" l="1"/>
  <c r="I192" i="3"/>
  <c r="E192" i="3" s="1"/>
  <c r="C193" i="3"/>
  <c r="A192" i="3"/>
  <c r="B192" i="3" s="1"/>
  <c r="I193" i="3" l="1"/>
  <c r="E193" i="3" s="1"/>
  <c r="A193" i="3"/>
  <c r="B193" i="3" s="1"/>
  <c r="D193" i="3"/>
  <c r="C194" i="3"/>
  <c r="I194" i="3" l="1"/>
  <c r="E194" i="3" s="1"/>
  <c r="A194" i="3"/>
  <c r="B194" i="3" s="1"/>
  <c r="C195" i="3"/>
  <c r="D194" i="3"/>
  <c r="I195" i="3" l="1"/>
  <c r="E195" i="3" s="1"/>
  <c r="A195" i="3"/>
  <c r="B195" i="3" s="1"/>
  <c r="C196" i="3"/>
  <c r="D195" i="3"/>
  <c r="I196" i="3" l="1"/>
  <c r="E196" i="3" s="1"/>
  <c r="A196" i="3"/>
  <c r="B196" i="3" s="1"/>
  <c r="C197" i="3"/>
  <c r="D196" i="3"/>
  <c r="I197" i="3" l="1"/>
  <c r="E197" i="3" s="1"/>
  <c r="C198" i="3"/>
  <c r="D197" i="3"/>
  <c r="A197" i="3"/>
  <c r="B197" i="3" s="1"/>
  <c r="A198" i="3" l="1"/>
  <c r="B198" i="3" s="1"/>
  <c r="D198" i="3"/>
  <c r="I198" i="3"/>
  <c r="E198" i="3" s="1"/>
  <c r="C199" i="3"/>
  <c r="C200" i="3" l="1"/>
  <c r="D199" i="3"/>
  <c r="A199" i="3"/>
  <c r="B199" i="3" s="1"/>
  <c r="I199" i="3"/>
  <c r="E199" i="3" s="1"/>
  <c r="A200" i="3" l="1"/>
  <c r="B200" i="3" s="1"/>
  <c r="C201" i="3"/>
  <c r="D200" i="3"/>
  <c r="I200" i="3"/>
  <c r="E200" i="3" s="1"/>
  <c r="A201" i="3" l="1"/>
  <c r="B201" i="3" s="1"/>
  <c r="C202" i="3"/>
  <c r="D201" i="3"/>
  <c r="I201" i="3"/>
  <c r="E201" i="3" s="1"/>
  <c r="C203" i="3" l="1"/>
  <c r="I202" i="3"/>
  <c r="E202" i="3" s="1"/>
  <c r="A202" i="3"/>
  <c r="B202" i="3" s="1"/>
  <c r="D202" i="3"/>
  <c r="D203" i="3" l="1"/>
  <c r="I203" i="3"/>
  <c r="E203" i="3" s="1"/>
  <c r="C204" i="3"/>
  <c r="A203" i="3"/>
  <c r="B203" i="3" s="1"/>
  <c r="D204" i="3" l="1"/>
  <c r="I204" i="3"/>
  <c r="E204" i="3" s="1"/>
  <c r="A204" i="3"/>
  <c r="B204" i="3" s="1"/>
  <c r="C205" i="3"/>
  <c r="A205" i="3" l="1"/>
  <c r="B205" i="3" s="1"/>
  <c r="D205" i="3"/>
  <c r="C206" i="3"/>
  <c r="I205" i="3"/>
  <c r="E205" i="3" s="1"/>
  <c r="I206" i="3" l="1"/>
  <c r="E206" i="3" s="1"/>
  <c r="A206" i="3"/>
  <c r="B206" i="3" s="1"/>
  <c r="C207" i="3"/>
  <c r="D206" i="3"/>
  <c r="A207" i="3" l="1"/>
  <c r="B207" i="3" s="1"/>
  <c r="C208" i="3"/>
  <c r="D207" i="3"/>
  <c r="I207" i="3"/>
  <c r="E207" i="3" s="1"/>
  <c r="I208" i="3" l="1"/>
  <c r="E208" i="3" s="1"/>
  <c r="A208" i="3"/>
  <c r="B208" i="3" s="1"/>
  <c r="C209" i="3"/>
  <c r="D208" i="3"/>
  <c r="I209" i="3" l="1"/>
  <c r="E209" i="3" s="1"/>
  <c r="C210" i="3"/>
  <c r="D209" i="3"/>
  <c r="A209" i="3"/>
  <c r="B209" i="3" s="1"/>
  <c r="A210" i="3" l="1"/>
  <c r="B210" i="3" s="1"/>
  <c r="D210" i="3"/>
  <c r="I210" i="3"/>
  <c r="E210" i="3" s="1"/>
  <c r="C211" i="3"/>
  <c r="C212" i="3" l="1"/>
  <c r="D211" i="3"/>
  <c r="A211" i="3"/>
  <c r="B211" i="3" s="1"/>
  <c r="I211" i="3"/>
  <c r="E211" i="3" s="1"/>
  <c r="A212" i="3" l="1"/>
  <c r="B212" i="3" s="1"/>
  <c r="C213" i="3"/>
  <c r="D212" i="3"/>
  <c r="I212" i="3"/>
  <c r="E212" i="3" s="1"/>
  <c r="A213" i="3" l="1"/>
  <c r="B213" i="3" s="1"/>
  <c r="C214" i="3"/>
  <c r="D213" i="3"/>
  <c r="I213" i="3"/>
  <c r="E213" i="3" s="1"/>
  <c r="C215" i="3" l="1"/>
  <c r="I214" i="3"/>
  <c r="E214" i="3" s="1"/>
  <c r="A214" i="3"/>
  <c r="B214" i="3" s="1"/>
  <c r="D214" i="3"/>
  <c r="D215" i="3" l="1"/>
  <c r="I215" i="3"/>
  <c r="E215" i="3" s="1"/>
  <c r="C216" i="3"/>
  <c r="A215" i="3"/>
  <c r="B215" i="3" s="1"/>
  <c r="D216" i="3" l="1"/>
  <c r="I216" i="3"/>
  <c r="E216" i="3" s="1"/>
  <c r="A216" i="3"/>
  <c r="B216" i="3" s="1"/>
  <c r="C217" i="3"/>
  <c r="D217" i="3" l="1"/>
  <c r="I217" i="3"/>
  <c r="E217" i="3" s="1"/>
  <c r="C218" i="3"/>
  <c r="A217" i="3"/>
  <c r="B217" i="3" s="1"/>
  <c r="I218" i="3" l="1"/>
  <c r="E218" i="3" s="1"/>
  <c r="A218" i="3"/>
  <c r="B218" i="3" s="1"/>
  <c r="D218" i="3"/>
  <c r="C219" i="3"/>
  <c r="A219" i="3" l="1"/>
  <c r="B219" i="3" s="1"/>
  <c r="C220" i="3"/>
  <c r="I219" i="3"/>
  <c r="E219" i="3" s="1"/>
  <c r="D219" i="3"/>
  <c r="A220" i="3" l="1"/>
  <c r="B220" i="3" s="1"/>
  <c r="C221" i="3"/>
  <c r="D220" i="3"/>
  <c r="I220" i="3"/>
  <c r="E220" i="3" s="1"/>
  <c r="I221" i="3" l="1"/>
  <c r="E221" i="3" s="1"/>
  <c r="C222" i="3"/>
  <c r="D221" i="3"/>
  <c r="A221" i="3"/>
  <c r="B221" i="3" s="1"/>
  <c r="A222" i="3" l="1"/>
  <c r="B222" i="3" s="1"/>
  <c r="D222" i="3"/>
  <c r="I222" i="3"/>
  <c r="E222" i="3" s="1"/>
  <c r="C223" i="3"/>
  <c r="C224" i="3" l="1"/>
  <c r="D223" i="3"/>
  <c r="I223" i="3"/>
  <c r="E223" i="3" s="1"/>
  <c r="A223" i="3"/>
  <c r="B223" i="3" s="1"/>
  <c r="C225" i="3" l="1"/>
  <c r="A224" i="3"/>
  <c r="B224" i="3" s="1"/>
  <c r="D224" i="3"/>
  <c r="I224" i="3"/>
  <c r="E224" i="3" s="1"/>
  <c r="D225" i="3" l="1"/>
  <c r="A225" i="3"/>
  <c r="B225" i="3" s="1"/>
  <c r="I225" i="3"/>
  <c r="E225" i="3" s="1"/>
  <c r="C226" i="3"/>
  <c r="A226" i="3" l="1"/>
  <c r="B226" i="3" s="1"/>
  <c r="D226" i="3"/>
  <c r="I226" i="3"/>
  <c r="E226" i="3" s="1"/>
  <c r="C227" i="3"/>
  <c r="I227" i="3" l="1"/>
  <c r="E227" i="3" s="1"/>
  <c r="C228" i="3"/>
  <c r="A227" i="3"/>
  <c r="B227" i="3" s="1"/>
  <c r="D227" i="3"/>
  <c r="I228" i="3" l="1"/>
  <c r="E228" i="3" s="1"/>
  <c r="A228" i="3"/>
  <c r="B228" i="3" s="1"/>
  <c r="D228" i="3"/>
  <c r="C229" i="3"/>
  <c r="D229" i="3" l="1"/>
  <c r="I229" i="3"/>
  <c r="E229" i="3" s="1"/>
  <c r="C230" i="3"/>
  <c r="A229" i="3"/>
  <c r="B229" i="3" s="1"/>
  <c r="I230" i="3" l="1"/>
  <c r="E230" i="3" s="1"/>
  <c r="C231" i="3"/>
  <c r="A230" i="3"/>
  <c r="B230" i="3" s="1"/>
  <c r="D230" i="3"/>
  <c r="A231" i="3" l="1"/>
  <c r="B231" i="3" s="1"/>
  <c r="D231" i="3"/>
  <c r="I231" i="3"/>
  <c r="E231" i="3" s="1"/>
  <c r="C232" i="3"/>
  <c r="A232" i="3" l="1"/>
  <c r="B232" i="3" s="1"/>
  <c r="C233" i="3"/>
  <c r="D232" i="3"/>
  <c r="I232" i="3"/>
  <c r="E232" i="3" s="1"/>
  <c r="C234" i="3" l="1"/>
  <c r="I233" i="3"/>
  <c r="E233" i="3" s="1"/>
  <c r="A233" i="3"/>
  <c r="B233" i="3" s="1"/>
  <c r="D233" i="3"/>
  <c r="A234" i="3" l="1"/>
  <c r="B234" i="3" s="1"/>
  <c r="D234" i="3"/>
  <c r="I234" i="3"/>
  <c r="E234" i="3" s="1"/>
  <c r="C235" i="3"/>
  <c r="C236" i="3" l="1"/>
  <c r="D235" i="3"/>
  <c r="I235" i="3"/>
  <c r="E235" i="3" s="1"/>
  <c r="A235" i="3"/>
  <c r="B235" i="3" s="1"/>
  <c r="C237" i="3" l="1"/>
  <c r="A236" i="3"/>
  <c r="B236" i="3" s="1"/>
  <c r="D236" i="3"/>
  <c r="I236" i="3"/>
  <c r="E236" i="3" s="1"/>
  <c r="D237" i="3" l="1"/>
  <c r="A237" i="3"/>
  <c r="B237" i="3" s="1"/>
  <c r="I237" i="3"/>
  <c r="E237" i="3" s="1"/>
  <c r="C238" i="3"/>
  <c r="A238" i="3" l="1"/>
  <c r="B238" i="3" s="1"/>
  <c r="D238" i="3"/>
  <c r="I238" i="3"/>
  <c r="E238" i="3" s="1"/>
  <c r="C239" i="3"/>
  <c r="I239" i="3" l="1"/>
  <c r="E239" i="3" s="1"/>
  <c r="C240" i="3"/>
  <c r="A239" i="3"/>
  <c r="B239" i="3" s="1"/>
  <c r="D239" i="3"/>
  <c r="I240" i="3" l="1"/>
  <c r="E240" i="3" s="1"/>
  <c r="A240" i="3"/>
  <c r="B240" i="3" s="1"/>
  <c r="D240" i="3"/>
  <c r="C241" i="3"/>
  <c r="D241" i="3" l="1"/>
  <c r="I241" i="3"/>
  <c r="E241" i="3" s="1"/>
  <c r="C242" i="3"/>
  <c r="A241" i="3"/>
  <c r="B241" i="3" s="1"/>
  <c r="I242" i="3" l="1"/>
  <c r="E242" i="3" s="1"/>
  <c r="C243" i="3"/>
  <c r="A242" i="3"/>
  <c r="B242" i="3" s="1"/>
  <c r="D242" i="3"/>
  <c r="A243" i="3" l="1"/>
  <c r="B243" i="3" s="1"/>
  <c r="C244" i="3"/>
  <c r="D243" i="3"/>
  <c r="I243" i="3"/>
  <c r="E243" i="3" s="1"/>
  <c r="C245" i="3" l="1"/>
  <c r="D244" i="3"/>
  <c r="I244" i="3"/>
  <c r="E244" i="3" s="1"/>
  <c r="A244" i="3"/>
  <c r="B244" i="3" s="1"/>
  <c r="I245" i="3" l="1"/>
  <c r="E245" i="3" s="1"/>
  <c r="C246" i="3"/>
  <c r="A245" i="3"/>
  <c r="B245" i="3" s="1"/>
  <c r="D245" i="3"/>
  <c r="A246" i="3" l="1"/>
  <c r="B246" i="3" s="1"/>
  <c r="D246" i="3"/>
  <c r="I246" i="3"/>
  <c r="E246" i="3" s="1"/>
  <c r="C247" i="3"/>
  <c r="C248" i="3" l="1"/>
  <c r="A247" i="3"/>
  <c r="B247" i="3" s="1"/>
  <c r="D247" i="3"/>
  <c r="I247" i="3"/>
  <c r="E247" i="3" s="1"/>
  <c r="D248" i="3" l="1"/>
  <c r="I248" i="3"/>
  <c r="E248" i="3" s="1"/>
  <c r="A248" i="3"/>
  <c r="B248" i="3" s="1"/>
  <c r="C249" i="3"/>
  <c r="I249" i="3" l="1"/>
  <c r="E249" i="3" s="1"/>
  <c r="A249" i="3"/>
  <c r="B249" i="3" s="1"/>
  <c r="C250" i="3"/>
  <c r="D249" i="3"/>
  <c r="I250" i="3" l="1"/>
  <c r="E250" i="3" s="1"/>
  <c r="A250" i="3"/>
  <c r="B250" i="3" s="1"/>
  <c r="C251" i="3"/>
  <c r="D250" i="3"/>
  <c r="I251" i="3" l="1"/>
  <c r="E251" i="3" s="1"/>
  <c r="A251" i="3"/>
  <c r="B251" i="3" s="1"/>
  <c r="C252" i="3"/>
  <c r="D251" i="3"/>
  <c r="A252" i="3" l="1"/>
  <c r="B252" i="3" s="1"/>
  <c r="C253" i="3"/>
  <c r="D252" i="3"/>
  <c r="I252" i="3"/>
  <c r="E252" i="3" s="1"/>
  <c r="A253" i="3" l="1"/>
  <c r="B253" i="3" s="1"/>
  <c r="C254" i="3"/>
  <c r="D253" i="3"/>
  <c r="I253" i="3"/>
  <c r="E253" i="3" s="1"/>
  <c r="A254" i="3" l="1"/>
  <c r="B254" i="3" s="1"/>
  <c r="C255" i="3"/>
  <c r="D254" i="3"/>
  <c r="I254" i="3"/>
  <c r="E254" i="3" s="1"/>
  <c r="C256" i="3" l="1"/>
  <c r="D255" i="3"/>
  <c r="I255" i="3"/>
  <c r="E255" i="3" s="1"/>
  <c r="A255" i="3"/>
  <c r="B255" i="3" s="1"/>
  <c r="D256" i="3" l="1"/>
  <c r="I256" i="3"/>
  <c r="E256" i="3" s="1"/>
  <c r="A256" i="3"/>
  <c r="B256" i="3" s="1"/>
  <c r="C257" i="3"/>
  <c r="D257" i="3" l="1"/>
  <c r="I257" i="3"/>
  <c r="E257" i="3" s="1"/>
  <c r="A257" i="3"/>
  <c r="B257" i="3" s="1"/>
  <c r="C258" i="3"/>
  <c r="I258" i="3" l="1"/>
  <c r="E258" i="3" s="1"/>
  <c r="A258" i="3"/>
  <c r="B258" i="3" s="1"/>
  <c r="C259" i="3"/>
  <c r="D258" i="3"/>
  <c r="I259" i="3" l="1"/>
  <c r="E259" i="3" s="1"/>
  <c r="A259" i="3"/>
  <c r="B259" i="3" s="1"/>
  <c r="C260" i="3"/>
  <c r="D259" i="3"/>
  <c r="I260" i="3" l="1"/>
  <c r="E260" i="3" s="1"/>
  <c r="A260" i="3"/>
  <c r="B260" i="3" s="1"/>
  <c r="C261" i="3"/>
  <c r="D260" i="3"/>
  <c r="I261" i="3" l="1"/>
  <c r="E261" i="3" s="1"/>
  <c r="A261" i="3"/>
  <c r="B261" i="3" s="1"/>
  <c r="C262" i="3"/>
  <c r="D261" i="3"/>
  <c r="I262" i="3" l="1"/>
  <c r="E262" i="3" s="1"/>
  <c r="A262" i="3"/>
  <c r="B262" i="3" s="1"/>
  <c r="C263" i="3"/>
  <c r="D262" i="3"/>
  <c r="A263" i="3" l="1"/>
  <c r="B263" i="3" s="1"/>
  <c r="C264" i="3"/>
  <c r="D263" i="3"/>
  <c r="I263" i="3"/>
  <c r="E263" i="3" s="1"/>
  <c r="A264" i="3" l="1"/>
  <c r="B264" i="3" s="1"/>
  <c r="C265" i="3"/>
  <c r="D264" i="3"/>
  <c r="I264" i="3"/>
  <c r="E264" i="3" s="1"/>
  <c r="A265" i="3" l="1"/>
  <c r="B265" i="3" s="1"/>
  <c r="C266" i="3"/>
  <c r="D265" i="3"/>
  <c r="I265" i="3"/>
  <c r="E265" i="3" s="1"/>
  <c r="A266" i="3" l="1"/>
  <c r="B266" i="3" s="1"/>
  <c r="C267" i="3"/>
  <c r="D266" i="3"/>
  <c r="I266" i="3"/>
  <c r="E266" i="3" s="1"/>
  <c r="C268" i="3" l="1"/>
  <c r="D267" i="3"/>
  <c r="I267" i="3"/>
  <c r="E267" i="3" s="1"/>
  <c r="A267" i="3"/>
  <c r="B267" i="3" s="1"/>
  <c r="D268" i="3" l="1"/>
  <c r="I268" i="3"/>
  <c r="E268" i="3" s="1"/>
  <c r="A268" i="3"/>
  <c r="B268" i="3" s="1"/>
  <c r="C269" i="3"/>
  <c r="D269" i="3" l="1"/>
  <c r="I269" i="3"/>
  <c r="E269" i="3" s="1"/>
  <c r="A269" i="3"/>
  <c r="B269" i="3" s="1"/>
  <c r="C270" i="3"/>
  <c r="A270" i="3" l="1"/>
  <c r="B270" i="3" s="1"/>
  <c r="C271" i="3"/>
  <c r="D270" i="3"/>
  <c r="I270" i="3"/>
  <c r="E270" i="3" s="1"/>
  <c r="I271" i="3" l="1"/>
  <c r="E271" i="3" s="1"/>
  <c r="A271" i="3"/>
  <c r="B271" i="3" s="1"/>
  <c r="C272" i="3"/>
  <c r="D271" i="3"/>
  <c r="I272" i="3" l="1"/>
  <c r="E272" i="3" s="1"/>
  <c r="A272" i="3"/>
  <c r="B272" i="3" s="1"/>
  <c r="C273" i="3"/>
  <c r="D272" i="3"/>
  <c r="I273" i="3" l="1"/>
  <c r="E273" i="3" s="1"/>
  <c r="A273" i="3"/>
  <c r="B273" i="3" s="1"/>
  <c r="C274" i="3"/>
  <c r="D273" i="3"/>
  <c r="I274" i="3" l="1"/>
  <c r="E274" i="3" s="1"/>
  <c r="C275" i="3"/>
  <c r="D274" i="3"/>
  <c r="A274" i="3"/>
  <c r="B274" i="3" s="1"/>
  <c r="A275" i="3" l="1"/>
  <c r="B275" i="3" s="1"/>
  <c r="D275" i="3"/>
  <c r="I275" i="3"/>
  <c r="E275" i="3" s="1"/>
  <c r="C276" i="3"/>
  <c r="A276" i="3" l="1"/>
  <c r="B276" i="3" s="1"/>
  <c r="C277" i="3"/>
  <c r="D276" i="3"/>
  <c r="I276" i="3"/>
  <c r="E276" i="3" s="1"/>
  <c r="A277" i="3" l="1"/>
  <c r="B277" i="3" s="1"/>
  <c r="C278" i="3"/>
  <c r="I277" i="3"/>
  <c r="E277" i="3" s="1"/>
  <c r="D277" i="3"/>
  <c r="A278" i="3" l="1"/>
  <c r="B278" i="3" s="1"/>
  <c r="C279" i="3"/>
  <c r="D278" i="3"/>
  <c r="I278" i="3"/>
  <c r="E278" i="3" s="1"/>
  <c r="C280" i="3" l="1"/>
  <c r="D279" i="3"/>
  <c r="I279" i="3"/>
  <c r="E279" i="3" s="1"/>
  <c r="A279" i="3"/>
  <c r="B279" i="3" s="1"/>
  <c r="D280" i="3" l="1"/>
  <c r="I280" i="3"/>
  <c r="E280" i="3" s="1"/>
  <c r="A280" i="3"/>
  <c r="B280" i="3" s="1"/>
  <c r="C281" i="3"/>
  <c r="D281" i="3" l="1"/>
  <c r="I281" i="3"/>
  <c r="E281" i="3" s="1"/>
  <c r="A281" i="3"/>
  <c r="B281" i="3" s="1"/>
  <c r="C282" i="3"/>
  <c r="A282" i="3" l="1"/>
  <c r="B282" i="3" s="1"/>
  <c r="C283" i="3"/>
  <c r="D282" i="3"/>
  <c r="I282" i="3"/>
  <c r="E282" i="3" s="1"/>
  <c r="A283" i="3" l="1"/>
  <c r="B283" i="3" s="1"/>
  <c r="D283" i="3"/>
  <c r="I283" i="3"/>
  <c r="E283" i="3" s="1"/>
  <c r="C284" i="3"/>
  <c r="I284" i="3" l="1"/>
  <c r="E284" i="3" s="1"/>
  <c r="A284" i="3"/>
  <c r="B284" i="3" s="1"/>
  <c r="C285" i="3"/>
  <c r="D284" i="3"/>
  <c r="I285" i="3" l="1"/>
  <c r="E285" i="3" s="1"/>
  <c r="A285" i="3"/>
  <c r="B285" i="3" s="1"/>
  <c r="C286" i="3"/>
  <c r="D285" i="3"/>
  <c r="I286" i="3" l="1"/>
  <c r="E286" i="3" s="1"/>
  <c r="C287" i="3"/>
  <c r="D286" i="3"/>
  <c r="A286" i="3"/>
  <c r="B286" i="3" s="1"/>
  <c r="D287" i="3" l="1"/>
  <c r="A287" i="3"/>
  <c r="B287" i="3" s="1"/>
  <c r="I287" i="3"/>
  <c r="E287" i="3" s="1"/>
  <c r="C288" i="3"/>
  <c r="A288" i="3" l="1"/>
  <c r="B288" i="3" s="1"/>
  <c r="D288" i="3"/>
  <c r="I288" i="3"/>
  <c r="E288" i="3" s="1"/>
  <c r="C289" i="3"/>
  <c r="A289" i="3" l="1"/>
  <c r="B289" i="3" s="1"/>
  <c r="C290" i="3"/>
  <c r="I289" i="3"/>
  <c r="E289" i="3" s="1"/>
  <c r="D289" i="3"/>
  <c r="A290" i="3" l="1"/>
  <c r="B290" i="3" s="1"/>
  <c r="C291" i="3"/>
  <c r="D290" i="3"/>
  <c r="I290" i="3"/>
  <c r="E290" i="3" s="1"/>
  <c r="C292" i="3" l="1"/>
  <c r="D291" i="3"/>
  <c r="I291" i="3"/>
  <c r="E291" i="3" s="1"/>
  <c r="A291" i="3"/>
  <c r="B291" i="3" s="1"/>
  <c r="D292" i="3" l="1"/>
  <c r="I292" i="3"/>
  <c r="E292" i="3" s="1"/>
  <c r="A292" i="3"/>
  <c r="B292" i="3" s="1"/>
  <c r="C293" i="3"/>
  <c r="D293" i="3" l="1"/>
  <c r="I293" i="3"/>
  <c r="E293" i="3" s="1"/>
  <c r="C294" i="3"/>
  <c r="A293" i="3"/>
  <c r="B293" i="3" s="1"/>
  <c r="A294" i="3" l="1"/>
  <c r="B294" i="3" s="1"/>
  <c r="D294" i="3"/>
  <c r="I294" i="3"/>
  <c r="E294" i="3" s="1"/>
  <c r="C295" i="3"/>
  <c r="A295" i="3" l="1"/>
  <c r="B295" i="3" s="1"/>
  <c r="D295" i="3"/>
  <c r="C296" i="3"/>
  <c r="I295" i="3"/>
  <c r="E295" i="3" s="1"/>
  <c r="I296" i="3" l="1"/>
  <c r="E296" i="3" s="1"/>
  <c r="A296" i="3"/>
  <c r="B296" i="3" s="1"/>
  <c r="C297" i="3"/>
  <c r="D296" i="3"/>
  <c r="A297" i="3" l="1"/>
  <c r="B297" i="3" s="1"/>
  <c r="C298" i="3"/>
  <c r="D297" i="3"/>
  <c r="I297" i="3"/>
  <c r="E297" i="3" s="1"/>
  <c r="I298" i="3" l="1"/>
  <c r="E298" i="3" s="1"/>
  <c r="C299" i="3"/>
  <c r="D298" i="3"/>
  <c r="A298" i="3"/>
  <c r="B298" i="3" s="1"/>
  <c r="D299" i="3" l="1"/>
  <c r="C300" i="3"/>
  <c r="A299" i="3"/>
  <c r="B299" i="3" s="1"/>
  <c r="I299" i="3"/>
  <c r="E299" i="3" s="1"/>
  <c r="D300" i="3" l="1"/>
  <c r="I300" i="3"/>
  <c r="E300" i="3" s="1"/>
  <c r="A300" i="3"/>
  <c r="B300" i="3" s="1"/>
  <c r="C301" i="3"/>
  <c r="D301" i="3" l="1"/>
  <c r="I301" i="3"/>
  <c r="E301" i="3" s="1"/>
  <c r="C302" i="3"/>
  <c r="A301" i="3"/>
  <c r="B301" i="3" s="1"/>
  <c r="A302" i="3" l="1"/>
  <c r="B302" i="3" s="1"/>
  <c r="C303" i="3"/>
  <c r="D302" i="3"/>
  <c r="I302" i="3"/>
  <c r="E302" i="3" s="1"/>
  <c r="C304" i="3" l="1"/>
  <c r="I303" i="3"/>
  <c r="E303" i="3" s="1"/>
  <c r="A303" i="3"/>
  <c r="B303" i="3" s="1"/>
  <c r="D303" i="3"/>
  <c r="I304" i="3" l="1"/>
  <c r="E304" i="3" s="1"/>
  <c r="A304" i="3"/>
  <c r="B304" i="3" s="1"/>
  <c r="C305" i="3"/>
  <c r="D304" i="3"/>
  <c r="D305" i="3" l="1"/>
  <c r="I305" i="3"/>
  <c r="E305" i="3" s="1"/>
  <c r="C306" i="3"/>
  <c r="A305" i="3"/>
  <c r="B305" i="3" s="1"/>
  <c r="D306" i="3" l="1"/>
  <c r="I306" i="3"/>
  <c r="E306" i="3" s="1"/>
  <c r="C307" i="3"/>
  <c r="A306" i="3"/>
  <c r="B306" i="3" s="1"/>
  <c r="A307" i="3" l="1"/>
  <c r="B307" i="3" s="1"/>
  <c r="D307" i="3"/>
  <c r="I307" i="3"/>
  <c r="E307" i="3" s="1"/>
  <c r="C308" i="3"/>
  <c r="A308" i="3" l="1"/>
  <c r="B308" i="3" s="1"/>
  <c r="C309" i="3"/>
  <c r="D308" i="3"/>
  <c r="I308" i="3"/>
  <c r="E308" i="3" s="1"/>
  <c r="A309" i="3" l="1"/>
  <c r="B309" i="3" s="1"/>
  <c r="C310" i="3"/>
  <c r="I309" i="3"/>
  <c r="E309" i="3" s="1"/>
  <c r="D309" i="3"/>
  <c r="I310" i="3" l="1"/>
  <c r="E310" i="3" s="1"/>
  <c r="C311" i="3"/>
  <c r="D310" i="3"/>
  <c r="A310" i="3"/>
  <c r="B310" i="3" s="1"/>
  <c r="D311" i="3" l="1"/>
  <c r="I311" i="3"/>
  <c r="E311" i="3" s="1"/>
  <c r="C312" i="3"/>
  <c r="A311" i="3"/>
  <c r="B311" i="3" s="1"/>
  <c r="D312" i="3" l="1"/>
  <c r="I312" i="3"/>
  <c r="E312" i="3" s="1"/>
  <c r="C313" i="3"/>
  <c r="A312" i="3"/>
  <c r="B312" i="3" s="1"/>
  <c r="A313" i="3" l="1"/>
  <c r="B313" i="3" s="1"/>
  <c r="D313" i="3"/>
  <c r="I313" i="3"/>
  <c r="E313" i="3" s="1"/>
  <c r="C314" i="3"/>
  <c r="A314" i="3" l="1"/>
  <c r="B314" i="3" s="1"/>
  <c r="I314" i="3"/>
  <c r="E314" i="3" s="1"/>
  <c r="C315" i="3"/>
  <c r="D314" i="3"/>
  <c r="C316" i="3" l="1"/>
  <c r="I315" i="3"/>
  <c r="E315" i="3" s="1"/>
  <c r="A315" i="3"/>
  <c r="B315" i="3" s="1"/>
  <c r="D315" i="3"/>
  <c r="I316" i="3" l="1"/>
  <c r="E316" i="3" s="1"/>
  <c r="A316" i="3"/>
  <c r="B316" i="3" s="1"/>
  <c r="C317" i="3"/>
  <c r="D316" i="3"/>
  <c r="D317" i="3" l="1"/>
  <c r="I317" i="3"/>
  <c r="E317" i="3" s="1"/>
  <c r="C318" i="3"/>
  <c r="A317" i="3"/>
  <c r="B317" i="3" s="1"/>
  <c r="A318" i="3" l="1"/>
  <c r="B318" i="3" s="1"/>
  <c r="D318" i="3"/>
  <c r="I318" i="3"/>
  <c r="E318" i="3" s="1"/>
  <c r="C319" i="3"/>
  <c r="A319" i="3" l="1"/>
  <c r="B319" i="3" s="1"/>
  <c r="D319" i="3"/>
  <c r="I319" i="3"/>
  <c r="E319" i="3" s="1"/>
  <c r="C320" i="3"/>
  <c r="A320" i="3" l="1"/>
  <c r="B320" i="3" s="1"/>
  <c r="C321" i="3"/>
  <c r="D320" i="3"/>
  <c r="I320" i="3"/>
  <c r="E320" i="3" s="1"/>
  <c r="C322" i="3" l="1"/>
  <c r="A321" i="3"/>
  <c r="B321" i="3" s="1"/>
  <c r="D321" i="3"/>
  <c r="I321" i="3"/>
  <c r="E321" i="3" s="1"/>
  <c r="I322" i="3" l="1"/>
  <c r="E322" i="3" s="1"/>
  <c r="D322" i="3"/>
  <c r="C323" i="3"/>
  <c r="A322" i="3"/>
  <c r="B322" i="3" s="1"/>
  <c r="D323" i="3" l="1"/>
  <c r="C324" i="3"/>
  <c r="A323" i="3"/>
  <c r="B323" i="3" s="1"/>
  <c r="I323" i="3"/>
  <c r="E323" i="3" s="1"/>
  <c r="C325" i="3" l="1"/>
  <c r="A324" i="3"/>
  <c r="B324" i="3" s="1"/>
  <c r="D324" i="3"/>
  <c r="I324" i="3"/>
  <c r="E324" i="3" s="1"/>
  <c r="D325" i="3" l="1"/>
  <c r="I325" i="3"/>
  <c r="E325" i="3" s="1"/>
  <c r="C326" i="3"/>
  <c r="A325" i="3"/>
  <c r="B325" i="3" s="1"/>
  <c r="A326" i="3" l="1"/>
  <c r="B326" i="3" s="1"/>
  <c r="I326" i="3"/>
  <c r="E326" i="3" s="1"/>
  <c r="C327" i="3"/>
  <c r="D326" i="3"/>
  <c r="C328" i="3" l="1"/>
  <c r="A327" i="3"/>
  <c r="B327" i="3" s="1"/>
  <c r="D327" i="3"/>
  <c r="I327" i="3"/>
  <c r="E327" i="3" s="1"/>
  <c r="I328" i="3" l="1"/>
  <c r="E328" i="3" s="1"/>
  <c r="C329" i="3"/>
  <c r="A328" i="3"/>
  <c r="B328" i="3" s="1"/>
  <c r="D328" i="3"/>
  <c r="D329" i="3" l="1"/>
  <c r="I329" i="3"/>
  <c r="E329" i="3" s="1"/>
  <c r="A329" i="3"/>
  <c r="B329" i="3" s="1"/>
  <c r="C330" i="3"/>
  <c r="D330" i="3" l="1"/>
  <c r="I330" i="3"/>
  <c r="E330" i="3" s="1"/>
  <c r="A330" i="3"/>
  <c r="B330" i="3" s="1"/>
  <c r="C331" i="3"/>
  <c r="I331" i="3" l="1"/>
  <c r="E331" i="3" s="1"/>
  <c r="C332" i="3"/>
  <c r="A331" i="3"/>
  <c r="B331" i="3" s="1"/>
  <c r="D331" i="3"/>
  <c r="A332" i="3" l="1"/>
  <c r="B332" i="3" s="1"/>
  <c r="I332" i="3"/>
  <c r="E332" i="3" s="1"/>
  <c r="C333" i="3"/>
  <c r="D332" i="3"/>
  <c r="A333" i="3" l="1"/>
  <c r="B333" i="3" s="1"/>
  <c r="C334" i="3"/>
  <c r="D333" i="3"/>
  <c r="I333" i="3"/>
  <c r="E333" i="3" s="1"/>
  <c r="A334" i="3" l="1"/>
  <c r="B334" i="3" s="1"/>
  <c r="C335" i="3"/>
  <c r="D334" i="3"/>
  <c r="I334" i="3"/>
  <c r="E334" i="3" s="1"/>
  <c r="A335" i="3" l="1"/>
  <c r="B335" i="3" s="1"/>
  <c r="C336" i="3"/>
  <c r="D335" i="3"/>
  <c r="I335" i="3"/>
  <c r="E335" i="3" s="1"/>
  <c r="A336" i="3" l="1"/>
  <c r="B336" i="3" s="1"/>
  <c r="C337" i="3"/>
  <c r="D336" i="3"/>
  <c r="I336" i="3"/>
  <c r="E336" i="3" s="1"/>
  <c r="C338" i="3" l="1"/>
  <c r="D337" i="3"/>
  <c r="A337" i="3"/>
  <c r="B337" i="3" s="1"/>
  <c r="I337" i="3"/>
  <c r="E337" i="3" s="1"/>
  <c r="D338" i="3" l="1"/>
  <c r="C339" i="3"/>
  <c r="I338" i="3"/>
  <c r="E338" i="3" s="1"/>
  <c r="A338" i="3"/>
  <c r="B338" i="3" s="1"/>
  <c r="D339" i="3" l="1"/>
  <c r="I339" i="3"/>
  <c r="E339" i="3" s="1"/>
  <c r="A339" i="3"/>
  <c r="B339" i="3" s="1"/>
  <c r="C340" i="3"/>
  <c r="I340" i="3" l="1"/>
  <c r="E340" i="3" s="1"/>
  <c r="D340" i="3"/>
  <c r="A340" i="3"/>
  <c r="B340" i="3" s="1"/>
  <c r="C341" i="3"/>
  <c r="I341" i="3" l="1"/>
  <c r="E341" i="3" s="1"/>
  <c r="A341" i="3"/>
  <c r="B341" i="3" s="1"/>
  <c r="C342" i="3"/>
  <c r="D341" i="3"/>
  <c r="I342" i="3" l="1"/>
  <c r="E342" i="3" s="1"/>
  <c r="A342" i="3"/>
  <c r="B342" i="3" s="1"/>
  <c r="C343" i="3"/>
  <c r="D342" i="3"/>
  <c r="I343" i="3" l="1"/>
  <c r="E343" i="3" s="1"/>
  <c r="A343" i="3"/>
  <c r="B343" i="3" s="1"/>
  <c r="C344" i="3"/>
  <c r="D343" i="3"/>
  <c r="I344" i="3" l="1"/>
  <c r="E344" i="3" s="1"/>
  <c r="A344" i="3"/>
  <c r="B344" i="3" s="1"/>
  <c r="C345" i="3"/>
  <c r="D344" i="3"/>
  <c r="A345" i="3" l="1"/>
  <c r="B345" i="3" s="1"/>
  <c r="C346" i="3"/>
  <c r="D345" i="3"/>
  <c r="I345" i="3"/>
  <c r="E345" i="3" s="1"/>
  <c r="A346" i="3" l="1"/>
  <c r="B346" i="3" s="1"/>
  <c r="C347" i="3"/>
  <c r="D346" i="3"/>
  <c r="I346" i="3"/>
  <c r="E346" i="3" s="1"/>
  <c r="A347" i="3" l="1"/>
  <c r="B347" i="3" s="1"/>
  <c r="C348" i="3"/>
  <c r="D347" i="3"/>
  <c r="I347" i="3"/>
  <c r="E347" i="3" s="1"/>
  <c r="A348" i="3" l="1"/>
  <c r="B348" i="3" s="1"/>
  <c r="C349" i="3"/>
  <c r="D348" i="3"/>
  <c r="I348" i="3"/>
  <c r="E348" i="3" s="1"/>
  <c r="C350" i="3" l="1"/>
  <c r="D349" i="3"/>
  <c r="I349" i="3"/>
  <c r="E349" i="3" s="1"/>
  <c r="A349" i="3"/>
  <c r="B349" i="3" s="1"/>
  <c r="D350" i="3" l="1"/>
  <c r="I350" i="3"/>
  <c r="E350" i="3" s="1"/>
  <c r="C351" i="3"/>
  <c r="A350" i="3"/>
  <c r="B350" i="3" s="1"/>
  <c r="D351" i="3" l="1"/>
  <c r="I351" i="3"/>
  <c r="E351" i="3" s="1"/>
  <c r="A351" i="3"/>
  <c r="B351" i="3" s="1"/>
  <c r="C352" i="3"/>
  <c r="I352" i="3" l="1"/>
  <c r="E352" i="3" s="1"/>
  <c r="D352" i="3"/>
  <c r="A352" i="3"/>
  <c r="B352" i="3" s="1"/>
  <c r="C353" i="3"/>
  <c r="I353" i="3" l="1"/>
  <c r="E353" i="3" s="1"/>
  <c r="A353" i="3"/>
  <c r="B353" i="3" s="1"/>
  <c r="C354" i="3"/>
  <c r="D353" i="3"/>
  <c r="I354" i="3" l="1"/>
  <c r="E354" i="3" s="1"/>
  <c r="A354" i="3"/>
  <c r="B354" i="3" s="1"/>
  <c r="D354" i="3"/>
  <c r="C355" i="3"/>
  <c r="I355" i="3" l="1"/>
  <c r="E355" i="3" s="1"/>
  <c r="A355" i="3"/>
  <c r="B355" i="3" s="1"/>
  <c r="C356" i="3"/>
  <c r="D355" i="3"/>
  <c r="I356" i="3" l="1"/>
  <c r="E356" i="3" s="1"/>
  <c r="A356" i="3"/>
  <c r="B356" i="3" s="1"/>
  <c r="C357" i="3"/>
  <c r="D356" i="3"/>
  <c r="A357" i="3" l="1"/>
  <c r="B357" i="3" s="1"/>
  <c r="I357" i="3"/>
  <c r="E357" i="3" s="1"/>
  <c r="C358" i="3"/>
  <c r="D357" i="3"/>
  <c r="A358" i="3" l="1"/>
  <c r="B358" i="3" s="1"/>
  <c r="C359" i="3"/>
  <c r="D358" i="3"/>
  <c r="I358" i="3"/>
  <c r="E358" i="3" s="1"/>
  <c r="D359" i="3" l="1"/>
  <c r="A359" i="3"/>
  <c r="B359" i="3" s="1"/>
  <c r="C360" i="3"/>
  <c r="I359" i="3"/>
  <c r="E359" i="3" s="1"/>
  <c r="A360" i="3" l="1"/>
  <c r="B360" i="3" s="1"/>
  <c r="C361" i="3"/>
  <c r="D360" i="3"/>
  <c r="I360" i="3"/>
  <c r="E360" i="3" s="1"/>
  <c r="C362" i="3" l="1"/>
  <c r="D361" i="3"/>
  <c r="A361" i="3"/>
  <c r="B361" i="3" s="1"/>
  <c r="I361" i="3"/>
  <c r="E361" i="3" s="1"/>
  <c r="D362" i="3" l="1"/>
  <c r="C363" i="3"/>
  <c r="I362" i="3"/>
  <c r="E362" i="3" s="1"/>
  <c r="A362" i="3"/>
  <c r="B362" i="3" s="1"/>
  <c r="D363" i="3" l="1"/>
  <c r="I363" i="3"/>
  <c r="E363" i="3" s="1"/>
  <c r="A363" i="3"/>
  <c r="B363" i="3" s="1"/>
  <c r="C364" i="3"/>
  <c r="I364" i="3" l="1"/>
  <c r="E364" i="3" s="1"/>
  <c r="A364" i="3"/>
  <c r="B364" i="3" s="1"/>
  <c r="C365" i="3"/>
  <c r="D364" i="3"/>
  <c r="I365" i="3" l="1"/>
  <c r="E365" i="3" s="1"/>
  <c r="C366" i="3"/>
  <c r="A365" i="3"/>
  <c r="B365" i="3" s="1"/>
  <c r="D365" i="3"/>
  <c r="I366" i="3" l="1"/>
  <c r="E366" i="3" s="1"/>
  <c r="A366" i="3"/>
  <c r="B366" i="3" s="1"/>
  <c r="D366" i="3"/>
</calcChain>
</file>

<file path=xl/sharedStrings.xml><?xml version="1.0" encoding="utf-8"?>
<sst xmlns="http://schemas.openxmlformats.org/spreadsheetml/2006/main" count="38" uniqueCount="37">
  <si>
    <t>Assumptions</t>
  </si>
  <si>
    <t>Start Date</t>
  </si>
  <si>
    <t>Enter the starting date for the utilization evaluation period (typically Jan 1) --&gt;</t>
  </si>
  <si>
    <t>Utilization Target</t>
  </si>
  <si>
    <t>Enter your utilization target for the period --&gt;</t>
  </si>
  <si>
    <t>Legend</t>
  </si>
  <si>
    <t>Actual Utilization</t>
  </si>
  <si>
    <t>This cell formatting indicates Actual Utilization.</t>
  </si>
  <si>
    <t>Forecasted Utilization</t>
  </si>
  <si>
    <t>This cell formatting indicates Forecasted Utilization (i.e. Actual Utilization for previous dates and Planned Utilization for future dates)</t>
  </si>
  <si>
    <t>Target Achieved</t>
  </si>
  <si>
    <t>This cell formatting indicates that achievement of Utilization target</t>
  </si>
  <si>
    <t>Data Input Cell - Working Time</t>
  </si>
  <si>
    <t>This cell formatting indicates where DATA ENTRY IS REQUIRED for planned / actual working time</t>
  </si>
  <si>
    <t>Data Input Cell - Time Off</t>
  </si>
  <si>
    <t>This cell formatting indicates where DATA ENTRY is required for inputting time-off</t>
  </si>
  <si>
    <t>Calculated Cell</t>
  </si>
  <si>
    <t>This cell formatting indicates a calculated field with no input required</t>
  </si>
  <si>
    <t>Instructions</t>
  </si>
  <si>
    <t>This cell formatting indicates a note or instructions</t>
  </si>
  <si>
    <t>(1) Update your Utilization Target in Cell C3 of this "Assumptions and Instructions" tab
(2) Go to the "Utilization Worksheet" tab
(3) Enter your PLANNED BILLABLE hours in Column G: "Planned Billable Hours"
(4) Each month or more frequently, update columns G:H with your Actual Billed client hours (e.g. via BigTime export) and with updated Plans
(5) Columns J:K should be used for planning and marking actual Time Off. These is not separate columns for Planned vs Actual here to keep things simple.
(6) Columns M:N should be used for planning and marking Internal time. Similarly to time off, there is no Planned vs Actual. "Offsite" hours mean events like Training, Conference, and Recruiting Trips where it will take you away from client opportunities.
(7) Communicate with leadership if you have any questions or concerns around utilization; this worksheet will be reviewed during each quarterly partner dinner as a check-in</t>
  </si>
  <si>
    <t>NOTE: The Utilization Worksheet has protected ranges to enforce logic. If you would like to make any changes to protected ranges, the password is "Alpine" (without quotes) to unprotect the ranges and sheet.</t>
  </si>
  <si>
    <t>IsWeekday
InCurrYear?</t>
  </si>
  <si>
    <t>EligibleHours?</t>
  </si>
  <si>
    <t>Date</t>
  </si>
  <si>
    <t>Day</t>
  </si>
  <si>
    <t>Point-In-Time Forecasted Utilization</t>
  </si>
  <si>
    <t>Point-In-Time Actual Utilization</t>
  </si>
  <si>
    <t>Planned Billable Hours</t>
  </si>
  <si>
    <t>Actual Billable Hours</t>
  </si>
  <si>
    <t>Forecasted Billable Hours</t>
  </si>
  <si>
    <t>Federal Holidays</t>
  </si>
  <si>
    <t>PTO Hours</t>
  </si>
  <si>
    <t>Cumulative Time Off Hours</t>
  </si>
  <si>
    <t>Internal Hours (General)</t>
  </si>
  <si>
    <t>Offsite Internal Hours</t>
  </si>
  <si>
    <t>Cumulative Internal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</si>
</sst>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Arial"/>
      <family val="2"/>
      <scheme val="minor"/>
    </font>
    <font>
      <sz val="11"/>
      <color theme="1"/>
      <name val="Arial"/>
      <family val="2"/>
      <scheme val="minor"/>
    </font>
    <font>
      <b/>
      <sz val="15"/>
      <color theme="3"/>
      <name val="Arial"/>
      <family val="2"/>
      <scheme val="minor"/>
    </font>
    <font>
      <sz val="11"/>
      <color rgb="FF3F3F76"/>
      <name val="Arial"/>
      <family val="2"/>
      <scheme val="minor"/>
    </font>
    <font>
      <b/>
      <sz val="11"/>
      <color rgb="FFFA7D00"/>
      <name val="Arial"/>
      <family val="2"/>
      <scheme val="minor"/>
    </font>
    <font>
      <i/>
      <sz val="11"/>
      <color rgb="FF7F7F7F"/>
      <name val="Arial"/>
      <family val="2"/>
      <scheme val="minor"/>
    </font>
    <font>
      <b/>
      <sz val="10"/>
      <color theme="1"/>
      <name val="Arial"/>
      <family val="2"/>
    </font>
    <font>
      <sz val="10"/>
      <color theme="1"/>
      <name val="Arial"/>
      <family val="2"/>
    </font>
    <font>
      <sz val="10"/>
      <color rgb="FF3F3F76"/>
      <name val="Arial"/>
      <family val="2"/>
    </font>
    <font>
      <sz val="11"/>
      <color rgb="FF3F3F76"/>
      <name val="Arial"/>
      <family val="2"/>
    </font>
    <font>
      <b/>
      <sz val="10"/>
      <color rgb="FFFA7D00"/>
      <name val="Arial"/>
      <family val="2"/>
    </font>
    <font>
      <sz val="11"/>
      <color theme="1"/>
      <name val="Arial"/>
      <family val="2"/>
    </font>
    <font>
      <b/>
      <sz val="11"/>
      <color rgb="FFFA7D00"/>
      <name val="Arial"/>
      <family val="2"/>
    </font>
    <font>
      <i/>
      <sz val="11"/>
      <color rgb="FF7F7F7F"/>
      <name val="Arial"/>
      <family val="2"/>
    </font>
    <font>
      <b/>
      <sz val="11"/>
      <color theme="3"/>
      <name val="Arial"/>
      <family val="2"/>
    </font>
    <font>
      <b/>
      <sz val="14"/>
      <color theme="3"/>
      <name val="Arial"/>
      <family val="2"/>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7" tint="0.79998168889431442"/>
        <bgColor indexed="64"/>
      </patternFill>
    </fill>
    <fill>
      <patternFill patternType="solid">
        <fgColor rgb="FFF0DCFA"/>
        <bgColor indexed="64"/>
      </patternFill>
    </fill>
  </fills>
  <borders count="8">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rgb="FF7F7F7F"/>
      </right>
      <top style="thin">
        <color rgb="FF7F7F7F"/>
      </top>
      <bottom style="thin">
        <color rgb="FF7F7F7F"/>
      </bottom>
      <diagonal/>
    </border>
    <border>
      <left/>
      <right style="thin">
        <color rgb="FFB2B2B2"/>
      </right>
      <top style="thin">
        <color rgb="FFB2B2B2"/>
      </top>
      <bottom style="thin">
        <color rgb="FFB2B2B2"/>
      </bottom>
      <diagonal/>
    </border>
    <border>
      <left style="thin">
        <color rgb="FF7F7F7F"/>
      </left>
      <right style="thin">
        <color rgb="FF7F7F7F"/>
      </right>
      <top style="thin">
        <color rgb="FF7F7F7F"/>
      </top>
      <bottom/>
      <diagonal/>
    </border>
  </borders>
  <cellStyleXfs count="10">
    <xf numFmtId="0" fontId="0" fillId="0" borderId="0"/>
    <xf numFmtId="0" fontId="2" fillId="0" borderId="1" applyNumberFormat="0" applyFill="0" applyAlignment="0" applyProtection="0"/>
    <xf numFmtId="0" fontId="3" fillId="2" borderId="2" applyNumberFormat="0" applyAlignment="0" applyProtection="0"/>
    <xf numFmtId="0" fontId="4" fillId="3" borderId="2" applyNumberFormat="0" applyAlignment="0" applyProtection="0"/>
    <xf numFmtId="0" fontId="1" fillId="4" borderId="3" applyNumberFormat="0" applyFont="0" applyAlignment="0" applyProtection="0"/>
    <xf numFmtId="0" fontId="5" fillId="0" borderId="0" applyNumberFormat="0" applyFill="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cellStyleXfs>
  <cellXfs count="36">
    <xf numFmtId="0" fontId="0" fillId="0" borderId="0" xfId="0"/>
    <xf numFmtId="0" fontId="6" fillId="0" borderId="4" xfId="0" applyFont="1" applyBorder="1" applyAlignment="1">
      <alignment horizontal="center" vertical="center" wrapText="1"/>
    </xf>
    <xf numFmtId="164" fontId="6" fillId="0" borderId="4" xfId="0" applyNumberFormat="1" applyFont="1" applyBorder="1" applyAlignment="1">
      <alignment horizontal="center" vertical="center" wrapText="1"/>
    </xf>
    <xf numFmtId="0" fontId="7" fillId="0" borderId="0" xfId="0" applyFont="1" applyAlignment="1">
      <alignment horizontal="center"/>
    </xf>
    <xf numFmtId="0" fontId="7" fillId="0" borderId="4" xfId="0" applyFont="1" applyBorder="1" applyAlignment="1">
      <alignment vertical="center"/>
    </xf>
    <xf numFmtId="14" fontId="7" fillId="0" borderId="4" xfId="0" applyNumberFormat="1" applyFont="1" applyBorder="1" applyAlignment="1">
      <alignment horizontal="center" vertical="center"/>
    </xf>
    <xf numFmtId="0" fontId="7" fillId="0" borderId="4" xfId="0" applyFont="1" applyBorder="1" applyAlignment="1">
      <alignment horizontal="center" vertical="center"/>
    </xf>
    <xf numFmtId="10" fontId="7" fillId="6" borderId="4" xfId="7" applyNumberFormat="1" applyFont="1" applyBorder="1" applyAlignment="1">
      <alignment vertical="center"/>
    </xf>
    <xf numFmtId="10" fontId="7" fillId="5" borderId="4" xfId="6" applyNumberFormat="1" applyFont="1" applyBorder="1" applyAlignment="1">
      <alignment vertical="center"/>
    </xf>
    <xf numFmtId="165" fontId="10" fillId="3" borderId="4" xfId="3" applyNumberFormat="1" applyFont="1" applyBorder="1" applyAlignment="1">
      <alignment vertical="center"/>
    </xf>
    <xf numFmtId="0" fontId="7" fillId="0" borderId="0" xfId="0" applyFont="1"/>
    <xf numFmtId="164" fontId="7" fillId="0" borderId="0" xfId="0" applyNumberFormat="1" applyFont="1"/>
    <xf numFmtId="0" fontId="11" fillId="7" borderId="0" xfId="8" applyFont="1"/>
    <xf numFmtId="0" fontId="11" fillId="0" borderId="0" xfId="0" applyFont="1"/>
    <xf numFmtId="0" fontId="11" fillId="0" borderId="4" xfId="0" applyFont="1" applyBorder="1"/>
    <xf numFmtId="14" fontId="9" fillId="2" borderId="4" xfId="2" applyNumberFormat="1" applyFont="1" applyBorder="1"/>
    <xf numFmtId="9" fontId="9" fillId="2" borderId="4" xfId="2" applyNumberFormat="1" applyFont="1" applyBorder="1"/>
    <xf numFmtId="0" fontId="11" fillId="9" borderId="0" xfId="0" applyFont="1" applyFill="1"/>
    <xf numFmtId="0" fontId="11" fillId="9" borderId="0" xfId="8" applyFont="1" applyFill="1"/>
    <xf numFmtId="0" fontId="11" fillId="0" borderId="4" xfId="0" applyFont="1" applyBorder="1" applyAlignment="1">
      <alignment vertical="center"/>
    </xf>
    <xf numFmtId="0" fontId="11" fillId="6" borderId="0" xfId="7" applyFont="1" applyAlignment="1">
      <alignment vertical="center" wrapText="1"/>
    </xf>
    <xf numFmtId="0" fontId="11" fillId="8" borderId="0" xfId="9" applyFont="1" applyAlignment="1">
      <alignment vertical="center"/>
    </xf>
    <xf numFmtId="0" fontId="9" fillId="2" borderId="5" xfId="2" applyFont="1" applyBorder="1" applyAlignment="1">
      <alignment vertical="center" wrapText="1"/>
    </xf>
    <xf numFmtId="0" fontId="12" fillId="3" borderId="5" xfId="3" applyFont="1" applyBorder="1" applyAlignment="1">
      <alignment vertical="center"/>
    </xf>
    <xf numFmtId="0" fontId="11" fillId="4" borderId="6" xfId="4" applyFont="1" applyBorder="1" applyAlignment="1">
      <alignment vertical="center"/>
    </xf>
    <xf numFmtId="0" fontId="14" fillId="9" borderId="1" xfId="1" applyFont="1" applyFill="1"/>
    <xf numFmtId="0" fontId="15" fillId="9" borderId="1" xfId="1" applyFont="1" applyFill="1"/>
    <xf numFmtId="0" fontId="13" fillId="7" borderId="0" xfId="5" applyFont="1" applyFill="1"/>
    <xf numFmtId="164" fontId="9" fillId="10" borderId="4" xfId="2" applyNumberFormat="1" applyFont="1" applyFill="1" applyBorder="1" applyAlignment="1">
      <alignment vertical="center"/>
    </xf>
    <xf numFmtId="0" fontId="7" fillId="4" borderId="4" xfId="4" applyFont="1" applyBorder="1" applyAlignment="1">
      <alignment horizontal="right"/>
    </xf>
    <xf numFmtId="0" fontId="11" fillId="5" borderId="0" xfId="6" applyFont="1" applyAlignment="1">
      <alignment vertical="center" wrapText="1"/>
    </xf>
    <xf numFmtId="165" fontId="8" fillId="2" borderId="4" xfId="2" applyNumberFormat="1" applyFont="1" applyBorder="1" applyAlignment="1" applyProtection="1">
      <alignment vertical="center"/>
    </xf>
    <xf numFmtId="165" fontId="8" fillId="2" borderId="7" xfId="2" applyNumberFormat="1" applyFont="1" applyBorder="1" applyAlignment="1" applyProtection="1">
      <alignment vertical="center"/>
    </xf>
    <xf numFmtId="164" fontId="8" fillId="10" borderId="4" xfId="2" applyNumberFormat="1" applyFont="1" applyFill="1" applyBorder="1" applyAlignment="1" applyProtection="1">
      <alignment vertical="center"/>
    </xf>
    <xf numFmtId="0" fontId="11" fillId="4" borderId="3" xfId="4" applyFont="1" applyAlignment="1">
      <alignment horizontal="left" vertical="center" wrapText="1"/>
    </xf>
    <xf numFmtId="0" fontId="13" fillId="7" borderId="0" xfId="5" applyFont="1" applyFill="1" applyAlignment="1">
      <alignment horizontal="left" vertical="top" wrapText="1"/>
    </xf>
  </cellXfs>
  <cellStyles count="10">
    <cellStyle name="20% - Accent2" xfId="6" builtinId="34"/>
    <cellStyle name="20% - Accent3" xfId="7" builtinId="38"/>
    <cellStyle name="20% - Accent4" xfId="8" builtinId="42"/>
    <cellStyle name="20% - Accent5" xfId="9" builtinId="46"/>
    <cellStyle name="Calculation" xfId="3" builtinId="22"/>
    <cellStyle name="Explanatory Text" xfId="5" builtinId="53"/>
    <cellStyle name="Heading 1" xfId="1" builtinId="16"/>
    <cellStyle name="Input" xfId="2" builtinId="20"/>
    <cellStyle name="Normal" xfId="0" builtinId="0"/>
    <cellStyle name="Note" xfId="4" builtinId="10"/>
  </cellStyles>
  <dxfs count="9">
    <dxf>
      <font>
        <color theme="8"/>
      </font>
    </dxf>
    <dxf>
      <fill>
        <patternFill>
          <bgColor theme="9" tint="0.79998168889431442"/>
        </patternFill>
      </fill>
    </dxf>
    <dxf>
      <font>
        <b/>
        <i val="0"/>
      </font>
      <border>
        <top style="thin">
          <color theme="5"/>
        </top>
        <bottom style="thin">
          <color theme="5"/>
        </bottom>
        <vertical/>
        <horizontal/>
      </border>
    </dxf>
    <dxf>
      <fill>
        <patternFill>
          <bgColor theme="9" tint="0.79998168889431442"/>
        </patternFill>
      </fill>
    </dxf>
    <dxf>
      <font>
        <b/>
        <i val="0"/>
      </font>
      <border>
        <top style="thin">
          <color theme="5"/>
        </top>
        <bottom style="thin">
          <color theme="5"/>
        </bottom>
        <vertical/>
        <horizontal/>
      </border>
    </dxf>
    <dxf>
      <fill>
        <patternFill>
          <bgColor theme="9" tint="0.79998168889431442"/>
        </patternFill>
      </fill>
    </dxf>
    <dxf>
      <font>
        <b/>
        <i val="0"/>
      </font>
      <border>
        <top style="thin">
          <color theme="5"/>
        </top>
        <bottom style="thin">
          <color theme="5"/>
        </bottom>
        <vertical/>
        <horizontal/>
      </border>
    </dxf>
    <dxf>
      <fill>
        <patternFill>
          <bgColor theme="9" tint="0.79998168889431442"/>
        </patternFill>
      </fill>
    </dxf>
    <dxf>
      <font>
        <b/>
        <i val="0"/>
      </font>
      <border>
        <top style="thin">
          <color theme="5"/>
        </top>
        <bottom style="thin">
          <color theme="5"/>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AlpineExcel">
  <a:themeElements>
    <a:clrScheme name="Alpine Color Scheme">
      <a:dk1>
        <a:sysClr val="windowText" lastClr="000000"/>
      </a:dk1>
      <a:lt1>
        <a:sysClr val="window" lastClr="FFFFFF"/>
      </a:lt1>
      <a:dk2>
        <a:srgbClr val="000000"/>
      </a:dk2>
      <a:lt2>
        <a:srgbClr val="FFFFFF"/>
      </a:lt2>
      <a:accent1>
        <a:srgbClr val="1072BA"/>
      </a:accent1>
      <a:accent2>
        <a:srgbClr val="2AAAE2"/>
      </a:accent2>
      <a:accent3>
        <a:srgbClr val="182361"/>
      </a:accent3>
      <a:accent4>
        <a:srgbClr val="A1A1A1"/>
      </a:accent4>
      <a:accent5>
        <a:srgbClr val="0C9467"/>
      </a:accent5>
      <a:accent6>
        <a:srgbClr val="525252"/>
      </a:accent6>
      <a:hlink>
        <a:srgbClr val="2AAAE2"/>
      </a:hlink>
      <a:folHlink>
        <a:srgbClr val="45C9C9"/>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ubtle Solids">
      <a:fillStyleLst>
        <a:solidFill>
          <a:schemeClr val="phClr"/>
        </a:solidFill>
        <a:solidFill>
          <a:schemeClr val="phClr">
            <a:tint val="65000"/>
          </a:schemeClr>
        </a:solidFill>
        <a:solidFill>
          <a:schemeClr val="phClr">
            <a:shade val="80000"/>
            <a:satMod val="15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7CEED-5BA9-42EC-9579-F58A832013FB}">
  <sheetPr>
    <tabColor rgb="FFFFC000"/>
  </sheetPr>
  <dimension ref="A1:Z100"/>
  <sheetViews>
    <sheetView zoomScaleNormal="100" workbookViewId="0">
      <selection activeCell="C6" sqref="C6"/>
    </sheetView>
  </sheetViews>
  <sheetFormatPr defaultColWidth="9" defaultRowHeight="13.9" x14ac:dyDescent="0.2"/>
  <cols>
    <col min="1" max="1" width="30.75" style="13" customWidth="1"/>
    <col min="2" max="2" width="68.375" style="13" customWidth="1"/>
    <col min="3" max="3" width="18" style="13" customWidth="1"/>
    <col min="4" max="16384" width="9" style="13"/>
  </cols>
  <sheetData>
    <row r="1" spans="1:26" ht="18.75" thickBot="1" x14ac:dyDescent="0.3">
      <c r="A1" s="26" t="s">
        <v>0</v>
      </c>
      <c r="B1" s="25"/>
      <c r="C1" s="25"/>
      <c r="D1" s="12"/>
      <c r="E1" s="12"/>
      <c r="F1" s="12"/>
      <c r="G1" s="12"/>
      <c r="H1" s="12"/>
      <c r="I1" s="12"/>
      <c r="J1" s="12"/>
      <c r="K1" s="12"/>
      <c r="L1" s="12"/>
      <c r="M1" s="12"/>
      <c r="N1" s="12"/>
      <c r="O1" s="12"/>
      <c r="P1" s="12"/>
      <c r="Q1" s="12"/>
      <c r="R1" s="12"/>
      <c r="S1" s="12"/>
      <c r="T1" s="12"/>
      <c r="U1" s="12"/>
      <c r="V1" s="12"/>
      <c r="W1" s="12"/>
      <c r="X1" s="12"/>
      <c r="Y1" s="12"/>
      <c r="Z1" s="12"/>
    </row>
    <row r="2" spans="1:26" ht="15" thickTop="1" x14ac:dyDescent="0.2">
      <c r="A2" s="14" t="s">
        <v>1</v>
      </c>
      <c r="B2" s="29" t="s">
        <v>2</v>
      </c>
      <c r="C2" s="15">
        <v>43466</v>
      </c>
      <c r="D2" s="12"/>
      <c r="E2" s="27"/>
      <c r="F2" s="12"/>
      <c r="G2" s="12"/>
      <c r="H2" s="12"/>
      <c r="I2" s="12"/>
      <c r="J2" s="12"/>
      <c r="K2" s="12"/>
      <c r="L2" s="12"/>
      <c r="M2" s="12"/>
      <c r="N2" s="12"/>
      <c r="O2" s="12"/>
      <c r="P2" s="12"/>
      <c r="Q2" s="12"/>
      <c r="R2" s="12"/>
      <c r="S2" s="12"/>
      <c r="T2" s="12"/>
      <c r="U2" s="12"/>
      <c r="V2" s="12"/>
      <c r="W2" s="12"/>
      <c r="X2" s="12"/>
      <c r="Y2" s="12"/>
      <c r="Z2" s="12"/>
    </row>
    <row r="3" spans="1:26" ht="14.25" x14ac:dyDescent="0.2">
      <c r="A3" s="14" t="s">
        <v>3</v>
      </c>
      <c r="B3" s="29" t="s">
        <v>4</v>
      </c>
      <c r="C3" s="16">
        <v>0.9</v>
      </c>
      <c r="D3" s="12"/>
      <c r="E3" s="17"/>
      <c r="F3" s="12"/>
      <c r="G3" s="12"/>
      <c r="H3" s="12"/>
      <c r="I3" s="12"/>
      <c r="J3" s="12"/>
      <c r="K3" s="12"/>
      <c r="L3" s="12"/>
      <c r="M3" s="12"/>
      <c r="N3" s="12"/>
      <c r="O3" s="12"/>
      <c r="P3" s="12"/>
      <c r="Q3" s="12"/>
      <c r="R3" s="12"/>
      <c r="S3" s="12"/>
      <c r="T3" s="12"/>
      <c r="U3" s="12"/>
      <c r="V3" s="12"/>
      <c r="W3" s="12"/>
      <c r="X3" s="12"/>
      <c r="Y3" s="12"/>
      <c r="Z3" s="12"/>
    </row>
    <row r="4" spans="1:26" ht="14.25" x14ac:dyDescent="0.2">
      <c r="A4" s="12"/>
      <c r="B4" s="12"/>
      <c r="C4" s="12"/>
      <c r="D4" s="12"/>
      <c r="E4" s="12"/>
      <c r="F4" s="12"/>
      <c r="G4" s="12"/>
      <c r="H4" s="12"/>
      <c r="I4" s="12"/>
      <c r="J4" s="12"/>
      <c r="K4" s="12"/>
      <c r="L4" s="12"/>
      <c r="M4" s="12"/>
      <c r="N4" s="12"/>
      <c r="O4" s="12"/>
      <c r="P4" s="12"/>
      <c r="Q4" s="12"/>
      <c r="R4" s="12"/>
      <c r="S4" s="12"/>
      <c r="T4" s="12"/>
      <c r="U4" s="12"/>
      <c r="V4" s="12"/>
      <c r="W4" s="12"/>
      <c r="X4" s="12"/>
      <c r="Y4" s="12"/>
      <c r="Z4" s="12"/>
    </row>
    <row r="5" spans="1:26" ht="18.75" thickBot="1" x14ac:dyDescent="0.3">
      <c r="A5" s="26" t="s">
        <v>5</v>
      </c>
      <c r="B5" s="25"/>
      <c r="C5" s="12"/>
      <c r="D5" s="18"/>
      <c r="E5" s="18"/>
      <c r="F5" s="18"/>
      <c r="G5" s="18"/>
      <c r="H5" s="18"/>
      <c r="I5" s="18"/>
      <c r="J5" s="18"/>
      <c r="K5" s="12"/>
      <c r="L5" s="12"/>
      <c r="M5" s="12"/>
      <c r="N5" s="12"/>
      <c r="O5" s="12"/>
      <c r="P5" s="12"/>
      <c r="Q5" s="12"/>
      <c r="R5" s="12"/>
      <c r="S5" s="12"/>
      <c r="T5" s="12"/>
      <c r="U5" s="12"/>
      <c r="V5" s="12"/>
      <c r="W5" s="12"/>
      <c r="X5" s="12"/>
      <c r="Y5" s="12"/>
      <c r="Z5" s="12"/>
    </row>
    <row r="6" spans="1:26" ht="25.5" customHeight="1" thickTop="1" x14ac:dyDescent="0.2">
      <c r="A6" s="19" t="s">
        <v>6</v>
      </c>
      <c r="B6" s="30" t="s">
        <v>7</v>
      </c>
      <c r="C6" s="12"/>
      <c r="D6" s="17"/>
      <c r="E6" s="18"/>
      <c r="F6" s="18"/>
      <c r="G6" s="18"/>
      <c r="H6" s="18"/>
      <c r="I6" s="18"/>
      <c r="J6" s="18"/>
      <c r="K6" s="12"/>
      <c r="L6" s="12"/>
      <c r="M6" s="12"/>
      <c r="N6" s="12"/>
      <c r="O6" s="12"/>
      <c r="P6" s="12"/>
      <c r="Q6" s="12"/>
      <c r="R6" s="12"/>
      <c r="S6" s="12"/>
      <c r="T6" s="12"/>
      <c r="U6" s="12"/>
      <c r="V6" s="12"/>
      <c r="W6" s="12"/>
      <c r="X6" s="12"/>
      <c r="Y6" s="12"/>
      <c r="Z6" s="12"/>
    </row>
    <row r="7" spans="1:26" ht="28.5" x14ac:dyDescent="0.2">
      <c r="A7" s="19" t="s">
        <v>8</v>
      </c>
      <c r="B7" s="20" t="s">
        <v>9</v>
      </c>
      <c r="C7" s="12"/>
      <c r="D7" s="18"/>
      <c r="E7" s="18"/>
      <c r="F7" s="18"/>
      <c r="G7" s="18"/>
      <c r="H7" s="18"/>
      <c r="I7" s="18"/>
      <c r="J7" s="18"/>
      <c r="K7" s="12"/>
      <c r="L7" s="12"/>
      <c r="M7" s="12"/>
      <c r="N7" s="12"/>
      <c r="O7" s="12"/>
      <c r="P7" s="12"/>
      <c r="Q7" s="12"/>
      <c r="R7" s="12"/>
      <c r="S7" s="12"/>
      <c r="T7" s="12"/>
      <c r="U7" s="12"/>
      <c r="V7" s="12"/>
      <c r="W7" s="12"/>
      <c r="X7" s="12"/>
      <c r="Y7" s="12"/>
      <c r="Z7" s="12"/>
    </row>
    <row r="8" spans="1:26" ht="14.25" x14ac:dyDescent="0.2">
      <c r="A8" s="19" t="s">
        <v>10</v>
      </c>
      <c r="B8" s="21" t="s">
        <v>11</v>
      </c>
      <c r="C8" s="12"/>
      <c r="D8" s="18"/>
      <c r="E8" s="18"/>
      <c r="F8" s="18"/>
      <c r="G8" s="18"/>
      <c r="H8" s="18"/>
      <c r="I8" s="18"/>
      <c r="J8" s="18"/>
      <c r="K8" s="12"/>
      <c r="L8" s="12"/>
      <c r="M8" s="12"/>
      <c r="N8" s="12"/>
      <c r="O8" s="12"/>
      <c r="P8" s="12"/>
      <c r="Q8" s="12"/>
      <c r="R8" s="12"/>
      <c r="S8" s="12"/>
      <c r="T8" s="12"/>
      <c r="U8" s="12"/>
      <c r="V8" s="12"/>
      <c r="W8" s="12"/>
      <c r="X8" s="12"/>
      <c r="Y8" s="12"/>
      <c r="Z8" s="12"/>
    </row>
    <row r="9" spans="1:26" ht="28.5" x14ac:dyDescent="0.2">
      <c r="A9" s="19" t="s">
        <v>12</v>
      </c>
      <c r="B9" s="22" t="s">
        <v>13</v>
      </c>
      <c r="C9" s="12"/>
      <c r="D9" s="18"/>
      <c r="E9" s="18"/>
      <c r="F9" s="18"/>
      <c r="G9" s="18"/>
      <c r="H9" s="18"/>
      <c r="I9" s="18"/>
      <c r="J9" s="18"/>
      <c r="K9" s="12"/>
      <c r="L9" s="12"/>
      <c r="M9" s="12"/>
      <c r="N9" s="12"/>
      <c r="O9" s="12"/>
      <c r="P9" s="12"/>
      <c r="Q9" s="12"/>
      <c r="R9" s="12"/>
      <c r="S9" s="12"/>
      <c r="T9" s="12"/>
      <c r="U9" s="12"/>
      <c r="V9" s="12"/>
      <c r="W9" s="12"/>
      <c r="X9" s="12"/>
      <c r="Y9" s="12"/>
      <c r="Z9" s="12"/>
    </row>
    <row r="10" spans="1:26" ht="14.25" x14ac:dyDescent="0.2">
      <c r="A10" s="19" t="s">
        <v>14</v>
      </c>
      <c r="B10" s="28" t="s">
        <v>15</v>
      </c>
      <c r="C10" s="12"/>
      <c r="D10" s="18"/>
      <c r="E10" s="18"/>
      <c r="F10" s="18"/>
      <c r="G10" s="18"/>
      <c r="H10" s="18"/>
      <c r="I10" s="18"/>
      <c r="J10" s="18"/>
      <c r="K10" s="12"/>
      <c r="L10" s="12"/>
      <c r="M10" s="12"/>
      <c r="N10" s="12"/>
      <c r="O10" s="12"/>
      <c r="P10" s="12"/>
      <c r="Q10" s="12"/>
      <c r="R10" s="12"/>
      <c r="S10" s="12"/>
      <c r="T10" s="12"/>
      <c r="U10" s="12"/>
      <c r="V10" s="12"/>
      <c r="W10" s="12"/>
      <c r="X10" s="12"/>
      <c r="Y10" s="12"/>
      <c r="Z10" s="12"/>
    </row>
    <row r="11" spans="1:26" ht="15" x14ac:dyDescent="0.2">
      <c r="A11" s="19" t="s">
        <v>16</v>
      </c>
      <c r="B11" s="23" t="s">
        <v>17</v>
      </c>
      <c r="C11" s="12"/>
      <c r="D11" s="18"/>
      <c r="E11" s="18"/>
      <c r="F11" s="18"/>
      <c r="G11" s="18"/>
      <c r="H11" s="18"/>
      <c r="I11" s="18"/>
      <c r="J11" s="18"/>
      <c r="K11" s="12"/>
      <c r="L11" s="12"/>
      <c r="M11" s="12"/>
      <c r="N11" s="12"/>
      <c r="O11" s="12"/>
      <c r="P11" s="12"/>
      <c r="Q11" s="12"/>
      <c r="R11" s="12"/>
      <c r="S11" s="12"/>
      <c r="T11" s="12"/>
      <c r="U11" s="12"/>
      <c r="V11" s="12"/>
      <c r="W11" s="12"/>
      <c r="X11" s="12"/>
      <c r="Y11" s="12"/>
      <c r="Z11" s="12"/>
    </row>
    <row r="12" spans="1:26" ht="14.25" x14ac:dyDescent="0.2">
      <c r="A12" s="19" t="s">
        <v>18</v>
      </c>
      <c r="B12" s="24" t="s">
        <v>19</v>
      </c>
      <c r="C12" s="12"/>
      <c r="D12" s="18"/>
      <c r="E12" s="18"/>
      <c r="F12" s="18"/>
      <c r="G12" s="18"/>
      <c r="H12" s="18"/>
      <c r="I12" s="18"/>
      <c r="J12" s="18"/>
      <c r="K12" s="12"/>
      <c r="L12" s="12"/>
      <c r="M12" s="12"/>
      <c r="N12" s="12"/>
      <c r="O12" s="12"/>
      <c r="P12" s="12"/>
      <c r="Q12" s="12"/>
      <c r="R12" s="12"/>
      <c r="S12" s="12"/>
      <c r="T12" s="12"/>
      <c r="U12" s="12"/>
      <c r="V12" s="12"/>
      <c r="W12" s="12"/>
      <c r="X12" s="12"/>
      <c r="Y12" s="12"/>
      <c r="Z12" s="12"/>
    </row>
    <row r="13" spans="1:26" ht="14.25" x14ac:dyDescent="0.2">
      <c r="A13" s="12"/>
      <c r="B13" s="12"/>
      <c r="C13" s="12"/>
      <c r="D13" s="18"/>
      <c r="E13" s="18"/>
      <c r="F13" s="18"/>
      <c r="G13" s="18"/>
      <c r="H13" s="18"/>
      <c r="I13" s="18"/>
      <c r="J13" s="18"/>
      <c r="K13" s="12"/>
      <c r="L13" s="12"/>
      <c r="M13" s="12"/>
      <c r="N13" s="12"/>
      <c r="O13" s="12"/>
      <c r="P13" s="12"/>
      <c r="Q13" s="12"/>
      <c r="R13" s="12"/>
      <c r="S13" s="12"/>
      <c r="T13" s="12"/>
      <c r="U13" s="12"/>
      <c r="V13" s="12"/>
      <c r="W13" s="12"/>
      <c r="X13" s="12"/>
      <c r="Y13" s="12"/>
      <c r="Z13" s="12"/>
    </row>
    <row r="14" spans="1:26" ht="18.75" thickBot="1" x14ac:dyDescent="0.3">
      <c r="A14" s="26" t="s">
        <v>18</v>
      </c>
      <c r="B14" s="25"/>
      <c r="C14" s="25"/>
      <c r="D14" s="18"/>
      <c r="E14" s="17"/>
      <c r="F14" s="18"/>
      <c r="G14" s="18"/>
      <c r="H14" s="18"/>
      <c r="I14" s="18"/>
      <c r="J14" s="18"/>
      <c r="K14" s="12"/>
      <c r="L14" s="12"/>
      <c r="M14" s="12"/>
      <c r="N14" s="12"/>
      <c r="O14" s="12"/>
      <c r="P14" s="12"/>
      <c r="Q14" s="12"/>
      <c r="R14" s="12"/>
      <c r="S14" s="12"/>
      <c r="T14" s="12"/>
      <c r="U14" s="12"/>
      <c r="V14" s="12"/>
      <c r="W14" s="12"/>
      <c r="X14" s="12"/>
      <c r="Y14" s="12"/>
      <c r="Z14" s="12"/>
    </row>
    <row r="15" spans="1:26" ht="240.75" customHeight="1" thickTop="1" x14ac:dyDescent="0.2">
      <c r="A15" s="34" t="s">
        <v>20</v>
      </c>
      <c r="B15" s="34"/>
      <c r="C15" s="34"/>
      <c r="D15" s="18"/>
      <c r="E15" s="18"/>
      <c r="F15" s="17"/>
      <c r="G15" s="18"/>
      <c r="H15" s="18"/>
      <c r="I15" s="18"/>
      <c r="J15" s="18"/>
      <c r="K15" s="12"/>
      <c r="L15" s="12"/>
      <c r="M15" s="12"/>
      <c r="N15" s="12"/>
      <c r="O15" s="12"/>
      <c r="P15" s="12"/>
      <c r="Q15" s="12"/>
      <c r="R15" s="12"/>
      <c r="S15" s="12"/>
      <c r="T15" s="12"/>
      <c r="U15" s="12"/>
      <c r="V15" s="12"/>
      <c r="W15" s="12"/>
      <c r="X15" s="12"/>
      <c r="Y15" s="12"/>
      <c r="Z15" s="12"/>
    </row>
    <row r="16" spans="1:26" ht="14.25" x14ac:dyDescent="0.2">
      <c r="A16" s="12"/>
      <c r="B16" s="12"/>
      <c r="C16" s="12"/>
      <c r="D16" s="18"/>
      <c r="E16" s="18"/>
      <c r="F16" s="18"/>
      <c r="G16" s="18"/>
      <c r="H16" s="18"/>
      <c r="I16" s="18"/>
      <c r="J16" s="18"/>
      <c r="K16" s="12"/>
      <c r="L16" s="12"/>
      <c r="M16" s="12"/>
      <c r="N16" s="12"/>
      <c r="O16" s="12"/>
      <c r="P16" s="12"/>
      <c r="Q16" s="12"/>
      <c r="R16" s="12"/>
      <c r="S16" s="12"/>
      <c r="T16" s="12"/>
      <c r="U16" s="12"/>
      <c r="V16" s="12"/>
      <c r="W16" s="12"/>
      <c r="X16" s="12"/>
      <c r="Y16" s="12"/>
      <c r="Z16" s="12"/>
    </row>
    <row r="17" spans="1:26" ht="35.25" customHeight="1" x14ac:dyDescent="0.2">
      <c r="A17" s="35" t="s">
        <v>21</v>
      </c>
      <c r="B17" s="35"/>
      <c r="C17" s="35"/>
      <c r="D17" s="18"/>
      <c r="E17" s="18"/>
      <c r="F17" s="18"/>
      <c r="G17" s="18"/>
      <c r="H17" s="18"/>
      <c r="I17" s="18"/>
      <c r="J17" s="18"/>
      <c r="K17" s="12"/>
      <c r="L17" s="12"/>
      <c r="M17" s="12"/>
      <c r="N17" s="12"/>
      <c r="O17" s="12"/>
      <c r="P17" s="12"/>
      <c r="Q17" s="12"/>
      <c r="R17" s="12"/>
      <c r="S17" s="12"/>
      <c r="T17" s="12"/>
      <c r="U17" s="12"/>
      <c r="V17" s="12"/>
      <c r="W17" s="12"/>
      <c r="X17" s="12"/>
      <c r="Y17" s="12"/>
      <c r="Z17" s="12"/>
    </row>
    <row r="18" spans="1:26" ht="14.25" x14ac:dyDescent="0.2">
      <c r="A18" s="12"/>
      <c r="B18" s="12"/>
      <c r="C18" s="12"/>
      <c r="D18" s="18"/>
      <c r="E18" s="18"/>
      <c r="F18" s="18"/>
      <c r="G18" s="18"/>
      <c r="H18" s="18"/>
      <c r="I18" s="18"/>
      <c r="J18" s="18"/>
      <c r="K18" s="12"/>
      <c r="L18" s="12"/>
      <c r="M18" s="12"/>
      <c r="N18" s="12"/>
      <c r="O18" s="12"/>
      <c r="P18" s="12"/>
      <c r="Q18" s="12"/>
      <c r="R18" s="12"/>
      <c r="S18" s="12"/>
      <c r="T18" s="12"/>
      <c r="U18" s="12"/>
      <c r="V18" s="12"/>
      <c r="W18" s="12"/>
      <c r="X18" s="12"/>
      <c r="Y18" s="12"/>
      <c r="Z18" s="12"/>
    </row>
    <row r="19" spans="1:26" ht="14.25" x14ac:dyDescent="0.2">
      <c r="A19" s="12"/>
      <c r="B19" s="12"/>
      <c r="C19" s="12"/>
      <c r="D19" s="18"/>
      <c r="E19" s="18"/>
      <c r="F19" s="18"/>
      <c r="G19" s="18"/>
      <c r="H19" s="18"/>
      <c r="I19" s="18"/>
      <c r="J19" s="18"/>
      <c r="K19" s="12"/>
      <c r="L19" s="12"/>
      <c r="M19" s="12"/>
      <c r="N19" s="12"/>
      <c r="O19" s="12"/>
      <c r="P19" s="12"/>
      <c r="Q19" s="12"/>
      <c r="R19" s="12"/>
      <c r="S19" s="12"/>
      <c r="T19" s="12"/>
      <c r="U19" s="12"/>
      <c r="V19" s="12"/>
      <c r="W19" s="12"/>
      <c r="X19" s="12"/>
      <c r="Y19" s="12"/>
      <c r="Z19" s="12"/>
    </row>
    <row r="20" spans="1:26" ht="14.25" x14ac:dyDescent="0.2">
      <c r="A20" s="12"/>
      <c r="B20" s="12"/>
      <c r="C20" s="12"/>
      <c r="D20" s="18"/>
      <c r="E20" s="18"/>
      <c r="F20" s="18"/>
      <c r="G20" s="18"/>
      <c r="H20" s="18"/>
      <c r="I20" s="18"/>
      <c r="J20" s="18"/>
      <c r="K20" s="12"/>
      <c r="L20" s="12"/>
      <c r="M20" s="12"/>
      <c r="N20" s="12"/>
      <c r="O20" s="12"/>
      <c r="P20" s="12"/>
      <c r="Q20" s="12"/>
      <c r="R20" s="12"/>
      <c r="S20" s="12"/>
      <c r="T20" s="12"/>
      <c r="U20" s="12"/>
      <c r="V20" s="12"/>
      <c r="W20" s="12"/>
      <c r="X20" s="12"/>
      <c r="Y20" s="12"/>
      <c r="Z20" s="12"/>
    </row>
    <row r="21" spans="1:26" ht="14.25" x14ac:dyDescent="0.2">
      <c r="A21" s="12"/>
      <c r="B21" s="12"/>
      <c r="C21" s="12"/>
      <c r="D21" s="18"/>
      <c r="E21" s="18"/>
      <c r="F21" s="18"/>
      <c r="G21" s="18"/>
      <c r="H21" s="18"/>
      <c r="I21" s="18"/>
      <c r="J21" s="18"/>
      <c r="K21" s="12"/>
      <c r="L21" s="12"/>
      <c r="M21" s="12"/>
      <c r="N21" s="12"/>
      <c r="O21" s="12"/>
      <c r="P21" s="12"/>
      <c r="Q21" s="12"/>
      <c r="R21" s="12"/>
      <c r="S21" s="12"/>
      <c r="T21" s="12"/>
      <c r="U21" s="12"/>
      <c r="V21" s="12"/>
      <c r="W21" s="12"/>
      <c r="X21" s="12"/>
      <c r="Y21" s="12"/>
      <c r="Z21" s="12"/>
    </row>
    <row r="22" spans="1:26" ht="14.25" x14ac:dyDescent="0.2">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4.25" x14ac:dyDescent="0.2">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4.25" x14ac:dyDescent="0.2">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4.25" x14ac:dyDescent="0.2">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4.25" x14ac:dyDescent="0.2">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4.25"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4.25"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4.25"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4.25"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4.25"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4.25"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4.25"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4.25"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4.25"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4.25"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4.25"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4.25"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4.25"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4.25"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4.25"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4.25"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4.25"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4.25"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4.25"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4.25"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4.25"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4.25"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4.25"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4.25"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4.25"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4.25"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4.25"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4.25"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4.25"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4.25"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4.25"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4.25"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4.25"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4.25"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4.25"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4.25"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4.25"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4.25"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4.25"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4.25"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4.25"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4.25"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4.25"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4.25"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4.25"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4.25"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4.25"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4.25"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4.25"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4.25"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4.25"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4.25"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4.25"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4.25"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4.25"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4.25"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4.25"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4.25"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4.25"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4.25"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4.25"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4.25"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4.25"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4.25"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4.25"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4.25"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4.25"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4.25"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4.25"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4.25"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4.25"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4.25"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4.25"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4.25"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sheetData>
  <mergeCells count="2">
    <mergeCell ref="A15:C15"/>
    <mergeCell ref="A17:C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707BF-28B8-47E6-872D-15FF0BDD4476}">
  <sheetPr>
    <tabColor theme="5"/>
  </sheetPr>
  <dimension ref="A1:O366"/>
  <sheetViews>
    <sheetView tabSelected="1" topLeftCell="C118" zoomScale="72" zoomScaleNormal="100" workbookViewId="0">
      <selection activeCell="M141" sqref="M141"/>
    </sheetView>
  </sheetViews>
  <sheetFormatPr defaultColWidth="9" defaultRowHeight="13.15" x14ac:dyDescent="0.2"/>
  <cols>
    <col min="1" max="2" width="10.625" style="10" hidden="1" customWidth="1"/>
    <col min="3" max="4" width="10.625" style="10" customWidth="1"/>
    <col min="5" max="6" width="11.625" style="3" customWidth="1"/>
    <col min="7" max="11" width="10.625" style="10" customWidth="1"/>
    <col min="12" max="12" width="10.625" style="11" customWidth="1"/>
    <col min="13" max="15" width="10.625" style="10" customWidth="1"/>
    <col min="16" max="16" width="14.375" style="10" customWidth="1"/>
    <col min="17" max="17" width="12.625" style="10" customWidth="1"/>
    <col min="18" max="16384" width="9" style="10"/>
  </cols>
  <sheetData>
    <row r="1" spans="1:15" s="3" customFormat="1" ht="38.25" x14ac:dyDescent="0.2">
      <c r="A1" s="1" t="s">
        <v>22</v>
      </c>
      <c r="B1" s="1" t="s">
        <v>23</v>
      </c>
      <c r="C1" s="1" t="s">
        <v>24</v>
      </c>
      <c r="D1" s="1" t="s">
        <v>25</v>
      </c>
      <c r="E1" s="1" t="s">
        <v>26</v>
      </c>
      <c r="F1" s="1" t="s">
        <v>27</v>
      </c>
      <c r="G1" s="1" t="s">
        <v>28</v>
      </c>
      <c r="H1" s="1" t="s">
        <v>29</v>
      </c>
      <c r="I1" s="1" t="s">
        <v>30</v>
      </c>
      <c r="J1" s="2" t="s">
        <v>31</v>
      </c>
      <c r="K1" s="1" t="s">
        <v>32</v>
      </c>
      <c r="L1" s="1" t="s">
        <v>33</v>
      </c>
      <c r="M1" s="1" t="s">
        <v>34</v>
      </c>
      <c r="N1" s="1" t="s">
        <v>35</v>
      </c>
      <c r="O1" s="1" t="s">
        <v>36</v>
      </c>
    </row>
    <row r="2" spans="1:15" ht="12.75" x14ac:dyDescent="0.2">
      <c r="A2" s="4" t="b">
        <f t="shared" ref="A2:A65" si="0">IF(AND(WEEKDAY($C2,2)&lt;6,YEAR($C2)=YEAR($C$2)),TRUE,FALSE)</f>
        <v>1</v>
      </c>
      <c r="B2" s="4">
        <f t="shared" ref="B2:B65" si="1">IF($A2,8,"")</f>
        <v>8</v>
      </c>
      <c r="C2" s="5">
        <v>43466</v>
      </c>
      <c r="D2" s="6" t="str">
        <f t="shared" ref="D2:D65" si="2">TEXT(C2,"ddd")</f>
        <v>Tue</v>
      </c>
      <c r="E2" s="7">
        <f ca="1">SUM(I$2:I2)/(SUM(B$2:B2))</f>
        <v>0</v>
      </c>
      <c r="F2" s="8">
        <f>SUM(H$2:H2)/SUM(B$2:B2)</f>
        <v>0</v>
      </c>
      <c r="G2" s="31"/>
      <c r="H2" s="32"/>
      <c r="I2" s="9">
        <f t="shared" ref="I2:I65" ca="1" si="3">IF(TODAY()&gt;$C2,$H2,$G2)</f>
        <v>0</v>
      </c>
      <c r="J2" s="33">
        <v>8</v>
      </c>
      <c r="K2" s="33"/>
      <c r="L2" s="9">
        <f>SUM($J$2:$K2)</f>
        <v>8</v>
      </c>
      <c r="M2" s="31"/>
      <c r="N2" s="31"/>
      <c r="O2" s="9">
        <f>SUM($M$2:$N2)</f>
        <v>0</v>
      </c>
    </row>
    <row r="3" spans="1:15" ht="12.75" x14ac:dyDescent="0.2">
      <c r="A3" s="4" t="b">
        <f t="shared" si="0"/>
        <v>1</v>
      </c>
      <c r="B3" s="4">
        <f t="shared" si="1"/>
        <v>8</v>
      </c>
      <c r="C3" s="5">
        <f t="shared" ref="C3:C66" si="4">C2+1</f>
        <v>43467</v>
      </c>
      <c r="D3" s="6" t="str">
        <f t="shared" si="2"/>
        <v>Wed</v>
      </c>
      <c r="E3" s="7">
        <f ca="1">SUM(I$2:I3)/(SUM(B$2:B3))</f>
        <v>0</v>
      </c>
      <c r="F3" s="8">
        <f>SUM(H$2:H3)/SUM(B$2:B3)</f>
        <v>0</v>
      </c>
      <c r="G3" s="31"/>
      <c r="H3" s="31"/>
      <c r="I3" s="9">
        <f t="shared" ca="1" si="3"/>
        <v>0</v>
      </c>
      <c r="J3" s="33"/>
      <c r="K3" s="33"/>
      <c r="L3" s="9">
        <f>SUM($J$2:$K3)</f>
        <v>8</v>
      </c>
      <c r="M3" s="31">
        <v>8</v>
      </c>
      <c r="N3" s="31"/>
      <c r="O3" s="9">
        <f>SUM($M$2:$N3)</f>
        <v>8</v>
      </c>
    </row>
    <row r="4" spans="1:15" ht="12.75" x14ac:dyDescent="0.2">
      <c r="A4" s="4" t="b">
        <f t="shared" si="0"/>
        <v>1</v>
      </c>
      <c r="B4" s="4">
        <f t="shared" si="1"/>
        <v>8</v>
      </c>
      <c r="C4" s="5">
        <f t="shared" si="4"/>
        <v>43468</v>
      </c>
      <c r="D4" s="6" t="str">
        <f t="shared" si="2"/>
        <v>Thu</v>
      </c>
      <c r="E4" s="7">
        <f ca="1">SUM(I$2:I4)/(SUM(B$2:B4))</f>
        <v>0</v>
      </c>
      <c r="F4" s="8">
        <f>SUM(H$2:H4)/SUM(B$2:B4)</f>
        <v>0</v>
      </c>
      <c r="G4" s="31"/>
      <c r="H4" s="31"/>
      <c r="I4" s="9">
        <f t="shared" ca="1" si="3"/>
        <v>0</v>
      </c>
      <c r="J4" s="33"/>
      <c r="K4" s="33"/>
      <c r="L4" s="9">
        <f>SUM($J$2:$K4)</f>
        <v>8</v>
      </c>
      <c r="M4" s="31">
        <v>8</v>
      </c>
      <c r="N4" s="31"/>
      <c r="O4" s="9">
        <f>SUM($M$2:$N4)</f>
        <v>16</v>
      </c>
    </row>
    <row r="5" spans="1:15" ht="12.75" x14ac:dyDescent="0.2">
      <c r="A5" s="4" t="b">
        <f t="shared" si="0"/>
        <v>1</v>
      </c>
      <c r="B5" s="4">
        <f t="shared" si="1"/>
        <v>8</v>
      </c>
      <c r="C5" s="5">
        <f t="shared" si="4"/>
        <v>43469</v>
      </c>
      <c r="D5" s="6" t="str">
        <f t="shared" si="2"/>
        <v>Fri</v>
      </c>
      <c r="E5" s="7">
        <f ca="1">SUM(I$2:I5)/(SUM(B$2:B5))</f>
        <v>0</v>
      </c>
      <c r="F5" s="8">
        <f>SUM(H$2:H5)/SUM(B$2:B5)</f>
        <v>0</v>
      </c>
      <c r="G5" s="31"/>
      <c r="H5" s="31"/>
      <c r="I5" s="9">
        <f t="shared" ca="1" si="3"/>
        <v>0</v>
      </c>
      <c r="J5" s="33"/>
      <c r="K5" s="33"/>
      <c r="L5" s="9">
        <f>SUM($J$2:$K5)</f>
        <v>8</v>
      </c>
      <c r="M5" s="31">
        <v>8</v>
      </c>
      <c r="N5" s="31"/>
      <c r="O5" s="9">
        <f>SUM($M$2:$N5)</f>
        <v>24</v>
      </c>
    </row>
    <row r="6" spans="1:15" ht="12.75" x14ac:dyDescent="0.2">
      <c r="A6" s="4" t="b">
        <f t="shared" si="0"/>
        <v>0</v>
      </c>
      <c r="B6" s="4" t="str">
        <f t="shared" si="1"/>
        <v/>
      </c>
      <c r="C6" s="5">
        <f t="shared" si="4"/>
        <v>43470</v>
      </c>
      <c r="D6" s="6" t="str">
        <f t="shared" si="2"/>
        <v>Sat</v>
      </c>
      <c r="E6" s="7">
        <f ca="1">SUM(I$2:I6)/(SUM(B$2:B6))</f>
        <v>0</v>
      </c>
      <c r="F6" s="8">
        <f>SUM(H$2:H6)/SUM(B$2:B6)</f>
        <v>0</v>
      </c>
      <c r="G6" s="31"/>
      <c r="H6" s="31"/>
      <c r="I6" s="9">
        <f t="shared" ca="1" si="3"/>
        <v>0</v>
      </c>
      <c r="J6" s="33"/>
      <c r="K6" s="33"/>
      <c r="L6" s="9">
        <f>SUM($J$2:$K6)</f>
        <v>8</v>
      </c>
      <c r="M6" s="31"/>
      <c r="N6" s="31"/>
      <c r="O6" s="9">
        <f>SUM($M$2:$N6)</f>
        <v>24</v>
      </c>
    </row>
    <row r="7" spans="1:15" ht="12.75" x14ac:dyDescent="0.2">
      <c r="A7" s="4" t="b">
        <f t="shared" si="0"/>
        <v>0</v>
      </c>
      <c r="B7" s="4" t="str">
        <f t="shared" si="1"/>
        <v/>
      </c>
      <c r="C7" s="5">
        <f t="shared" si="4"/>
        <v>43471</v>
      </c>
      <c r="D7" s="6" t="str">
        <f t="shared" si="2"/>
        <v>Sun</v>
      </c>
      <c r="E7" s="7">
        <f ca="1">SUM(I$2:I7)/(SUM(B$2:B7))</f>
        <v>0</v>
      </c>
      <c r="F7" s="8">
        <f>SUM(H$2:H7)/SUM(B$2:B7)</f>
        <v>0</v>
      </c>
      <c r="G7" s="31"/>
      <c r="H7" s="31"/>
      <c r="I7" s="9">
        <f t="shared" ca="1" si="3"/>
        <v>0</v>
      </c>
      <c r="J7" s="33"/>
      <c r="K7" s="33"/>
      <c r="L7" s="9">
        <f>SUM($J$2:$K7)</f>
        <v>8</v>
      </c>
      <c r="M7" s="31"/>
      <c r="N7" s="31"/>
      <c r="O7" s="9">
        <f>SUM($M$2:$N7)</f>
        <v>24</v>
      </c>
    </row>
    <row r="8" spans="1:15" ht="12.75" x14ac:dyDescent="0.2">
      <c r="A8" s="4" t="b">
        <f t="shared" si="0"/>
        <v>1</v>
      </c>
      <c r="B8" s="4">
        <f t="shared" si="1"/>
        <v>8</v>
      </c>
      <c r="C8" s="5">
        <f t="shared" si="4"/>
        <v>43472</v>
      </c>
      <c r="D8" s="6" t="str">
        <f t="shared" si="2"/>
        <v>Mon</v>
      </c>
      <c r="E8" s="7">
        <f ca="1">SUM(I$2:I8)/(SUM(B$2:B8))</f>
        <v>0</v>
      </c>
      <c r="F8" s="8">
        <f>SUM(H$2:H8)/SUM(B$2:B8)</f>
        <v>0</v>
      </c>
      <c r="G8" s="31"/>
      <c r="H8" s="31"/>
      <c r="I8" s="9">
        <f t="shared" ca="1" si="3"/>
        <v>0</v>
      </c>
      <c r="J8" s="33"/>
      <c r="K8" s="33"/>
      <c r="L8" s="9">
        <f>SUM($J$2:$K8)</f>
        <v>8</v>
      </c>
      <c r="M8" s="31">
        <v>8</v>
      </c>
      <c r="N8" s="31"/>
      <c r="O8" s="9">
        <f>SUM($M$2:$N8)</f>
        <v>32</v>
      </c>
    </row>
    <row r="9" spans="1:15" ht="12.75" x14ac:dyDescent="0.2">
      <c r="A9" s="4" t="b">
        <f t="shared" si="0"/>
        <v>1</v>
      </c>
      <c r="B9" s="4">
        <f t="shared" si="1"/>
        <v>8</v>
      </c>
      <c r="C9" s="5">
        <f t="shared" si="4"/>
        <v>43473</v>
      </c>
      <c r="D9" s="6" t="str">
        <f t="shared" si="2"/>
        <v>Tue</v>
      </c>
      <c r="E9" s="7">
        <f ca="1">SUM(I$2:I9)/(SUM(B$2:B9))</f>
        <v>0</v>
      </c>
      <c r="F9" s="8">
        <f>SUM(H$2:H9)/SUM(B$2:B9)</f>
        <v>0</v>
      </c>
      <c r="G9" s="31"/>
      <c r="H9" s="31"/>
      <c r="I9" s="9">
        <f t="shared" ca="1" si="3"/>
        <v>0</v>
      </c>
      <c r="J9" s="33"/>
      <c r="K9" s="33"/>
      <c r="L9" s="9">
        <f>SUM($J$2:$K9)</f>
        <v>8</v>
      </c>
      <c r="M9" s="31">
        <v>8</v>
      </c>
      <c r="N9" s="31"/>
      <c r="O9" s="9">
        <f>SUM($M$2:$N9)</f>
        <v>40</v>
      </c>
    </row>
    <row r="10" spans="1:15" ht="12.75" x14ac:dyDescent="0.2">
      <c r="A10" s="4" t="b">
        <f t="shared" si="0"/>
        <v>1</v>
      </c>
      <c r="B10" s="4">
        <f t="shared" si="1"/>
        <v>8</v>
      </c>
      <c r="C10" s="5">
        <f t="shared" si="4"/>
        <v>43474</v>
      </c>
      <c r="D10" s="6" t="str">
        <f t="shared" si="2"/>
        <v>Wed</v>
      </c>
      <c r="E10" s="7">
        <f ca="1">SUM(I$2:I10)/(SUM(B$2:B10))</f>
        <v>0</v>
      </c>
      <c r="F10" s="8">
        <f>SUM(H$2:H10)/SUM(B$2:B10)</f>
        <v>0</v>
      </c>
      <c r="G10" s="31"/>
      <c r="H10" s="31"/>
      <c r="I10" s="9">
        <f t="shared" ca="1" si="3"/>
        <v>0</v>
      </c>
      <c r="J10" s="33"/>
      <c r="K10" s="33"/>
      <c r="L10" s="9">
        <f>SUM($J$2:$K10)</f>
        <v>8</v>
      </c>
      <c r="M10" s="31">
        <v>9</v>
      </c>
      <c r="N10" s="31"/>
      <c r="O10" s="9">
        <f>SUM($M$2:$N10)</f>
        <v>49</v>
      </c>
    </row>
    <row r="11" spans="1:15" ht="12.75" x14ac:dyDescent="0.2">
      <c r="A11" s="4" t="b">
        <f t="shared" si="0"/>
        <v>1</v>
      </c>
      <c r="B11" s="4">
        <f t="shared" si="1"/>
        <v>8</v>
      </c>
      <c r="C11" s="5">
        <f t="shared" si="4"/>
        <v>43475</v>
      </c>
      <c r="D11" s="6" t="str">
        <f t="shared" si="2"/>
        <v>Thu</v>
      </c>
      <c r="E11" s="7">
        <f ca="1">SUM(I$2:I11)/(SUM(B$2:B11))</f>
        <v>0</v>
      </c>
      <c r="F11" s="8">
        <f>SUM(H$2:H11)/SUM(B$2:B11)</f>
        <v>0</v>
      </c>
      <c r="G11" s="31"/>
      <c r="H11" s="31"/>
      <c r="I11" s="9">
        <f t="shared" ca="1" si="3"/>
        <v>0</v>
      </c>
      <c r="J11" s="33"/>
      <c r="K11" s="33"/>
      <c r="L11" s="9">
        <f>SUM($J$2:$K11)</f>
        <v>8</v>
      </c>
      <c r="M11" s="31">
        <v>8</v>
      </c>
      <c r="N11" s="31"/>
      <c r="O11" s="9">
        <f>SUM($M$2:$N11)</f>
        <v>57</v>
      </c>
    </row>
    <row r="12" spans="1:15" ht="12.75" x14ac:dyDescent="0.2">
      <c r="A12" s="4" t="b">
        <f t="shared" si="0"/>
        <v>1</v>
      </c>
      <c r="B12" s="4">
        <f t="shared" si="1"/>
        <v>8</v>
      </c>
      <c r="C12" s="5">
        <f t="shared" si="4"/>
        <v>43476</v>
      </c>
      <c r="D12" s="6" t="str">
        <f t="shared" si="2"/>
        <v>Fri</v>
      </c>
      <c r="E12" s="7">
        <f ca="1">SUM(I$2:I12)/(SUM(B$2:B12))</f>
        <v>0</v>
      </c>
      <c r="F12" s="8">
        <f>SUM(H$2:H12)/SUM(B$2:B12)</f>
        <v>0</v>
      </c>
      <c r="G12" s="31"/>
      <c r="H12" s="31"/>
      <c r="I12" s="9">
        <f t="shared" ca="1" si="3"/>
        <v>0</v>
      </c>
      <c r="J12" s="33"/>
      <c r="K12" s="33"/>
      <c r="L12" s="9">
        <f>SUM($J$2:$K12)</f>
        <v>8</v>
      </c>
      <c r="M12" s="31">
        <v>8</v>
      </c>
      <c r="N12" s="31"/>
      <c r="O12" s="9">
        <f>SUM($M$2:$N12)</f>
        <v>65</v>
      </c>
    </row>
    <row r="13" spans="1:15" ht="12.75" x14ac:dyDescent="0.2">
      <c r="A13" s="4" t="b">
        <f t="shared" si="0"/>
        <v>0</v>
      </c>
      <c r="B13" s="4" t="str">
        <f t="shared" si="1"/>
        <v/>
      </c>
      <c r="C13" s="5">
        <f t="shared" si="4"/>
        <v>43477</v>
      </c>
      <c r="D13" s="6" t="str">
        <f t="shared" si="2"/>
        <v>Sat</v>
      </c>
      <c r="E13" s="7">
        <f ca="1">SUM(I$2:I13)/(SUM(B$2:B13))</f>
        <v>0</v>
      </c>
      <c r="F13" s="8">
        <f>SUM(H$2:H13)/SUM(B$2:B13)</f>
        <v>0</v>
      </c>
      <c r="G13" s="31"/>
      <c r="H13" s="31"/>
      <c r="I13" s="9">
        <f t="shared" ca="1" si="3"/>
        <v>0</v>
      </c>
      <c r="J13" s="33"/>
      <c r="K13" s="33"/>
      <c r="L13" s="9">
        <f>SUM($J$2:$K13)</f>
        <v>8</v>
      </c>
      <c r="M13" s="31"/>
      <c r="N13" s="31"/>
      <c r="O13" s="9">
        <f>SUM($M$2:$N13)</f>
        <v>65</v>
      </c>
    </row>
    <row r="14" spans="1:15" ht="12.75" x14ac:dyDescent="0.2">
      <c r="A14" s="4" t="b">
        <f t="shared" si="0"/>
        <v>0</v>
      </c>
      <c r="B14" s="4" t="str">
        <f t="shared" si="1"/>
        <v/>
      </c>
      <c r="C14" s="5">
        <f t="shared" si="4"/>
        <v>43478</v>
      </c>
      <c r="D14" s="6" t="str">
        <f t="shared" si="2"/>
        <v>Sun</v>
      </c>
      <c r="E14" s="7">
        <f ca="1">SUM(I$2:I14)/(SUM(B$2:B14))</f>
        <v>0</v>
      </c>
      <c r="F14" s="8">
        <f>SUM(H$2:H14)/SUM(B$2:B14)</f>
        <v>0</v>
      </c>
      <c r="G14" s="31"/>
      <c r="H14" s="31"/>
      <c r="I14" s="9">
        <f t="shared" ca="1" si="3"/>
        <v>0</v>
      </c>
      <c r="J14" s="33"/>
      <c r="K14" s="33"/>
      <c r="L14" s="9">
        <f>SUM($J$2:$K14)</f>
        <v>8</v>
      </c>
      <c r="M14" s="31"/>
      <c r="N14" s="31"/>
      <c r="O14" s="9">
        <f>SUM($M$2:$N14)</f>
        <v>65</v>
      </c>
    </row>
    <row r="15" spans="1:15" ht="12.75" x14ac:dyDescent="0.2">
      <c r="A15" s="4" t="b">
        <f t="shared" si="0"/>
        <v>1</v>
      </c>
      <c r="B15" s="4">
        <f t="shared" si="1"/>
        <v>8</v>
      </c>
      <c r="C15" s="5">
        <f t="shared" si="4"/>
        <v>43479</v>
      </c>
      <c r="D15" s="6" t="str">
        <f t="shared" si="2"/>
        <v>Mon</v>
      </c>
      <c r="E15" s="7">
        <f ca="1">SUM(I$2:I15)/(SUM(B$2:B15))</f>
        <v>0</v>
      </c>
      <c r="F15" s="8">
        <f>SUM(H$2:H15)/SUM(B$2:B15)</f>
        <v>0</v>
      </c>
      <c r="G15" s="31"/>
      <c r="H15" s="31"/>
      <c r="I15" s="9">
        <f t="shared" ca="1" si="3"/>
        <v>0</v>
      </c>
      <c r="J15" s="33"/>
      <c r="K15" s="33"/>
      <c r="L15" s="9">
        <f>SUM($J$2:$K15)</f>
        <v>8</v>
      </c>
      <c r="M15" s="31">
        <v>8</v>
      </c>
      <c r="N15" s="31"/>
      <c r="O15" s="9">
        <f>SUM($M$2:$N15)</f>
        <v>73</v>
      </c>
    </row>
    <row r="16" spans="1:15" ht="12.75" x14ac:dyDescent="0.2">
      <c r="A16" s="4" t="b">
        <f t="shared" si="0"/>
        <v>1</v>
      </c>
      <c r="B16" s="4">
        <f t="shared" si="1"/>
        <v>8</v>
      </c>
      <c r="C16" s="5">
        <f t="shared" si="4"/>
        <v>43480</v>
      </c>
      <c r="D16" s="6" t="str">
        <f t="shared" si="2"/>
        <v>Tue</v>
      </c>
      <c r="E16" s="7">
        <f ca="1">SUM(I$2:I16)/(SUM(B$2:B16))</f>
        <v>0</v>
      </c>
      <c r="F16" s="8">
        <f>SUM(H$2:H16)/SUM(B$2:B16)</f>
        <v>0</v>
      </c>
      <c r="G16" s="31"/>
      <c r="H16" s="31"/>
      <c r="I16" s="9">
        <f t="shared" ca="1" si="3"/>
        <v>0</v>
      </c>
      <c r="J16" s="33"/>
      <c r="K16" s="33"/>
      <c r="L16" s="9">
        <f>SUM($J$2:$K16)</f>
        <v>8</v>
      </c>
      <c r="M16" s="31">
        <v>8</v>
      </c>
      <c r="N16" s="31"/>
      <c r="O16" s="9">
        <f>SUM($M$2:$N16)</f>
        <v>81</v>
      </c>
    </row>
    <row r="17" spans="1:15" ht="12.75" x14ac:dyDescent="0.2">
      <c r="A17" s="4" t="b">
        <f t="shared" si="0"/>
        <v>1</v>
      </c>
      <c r="B17" s="4">
        <f t="shared" si="1"/>
        <v>8</v>
      </c>
      <c r="C17" s="5">
        <f t="shared" si="4"/>
        <v>43481</v>
      </c>
      <c r="D17" s="6" t="str">
        <f t="shared" si="2"/>
        <v>Wed</v>
      </c>
      <c r="E17" s="7">
        <f ca="1">SUM(I$2:I17)/(SUM(B$2:B17))</f>
        <v>0</v>
      </c>
      <c r="F17" s="8">
        <f>SUM(H$2:H17)/SUM(B$2:B17)</f>
        <v>0</v>
      </c>
      <c r="G17" s="31"/>
      <c r="H17" s="31"/>
      <c r="I17" s="9">
        <f t="shared" ca="1" si="3"/>
        <v>0</v>
      </c>
      <c r="J17" s="33"/>
      <c r="K17" s="33"/>
      <c r="L17" s="9">
        <f>SUM($J$2:$K17)</f>
        <v>8</v>
      </c>
      <c r="M17" s="31">
        <v>8</v>
      </c>
      <c r="N17" s="31"/>
      <c r="O17" s="9">
        <f>SUM($M$2:$N17)</f>
        <v>89</v>
      </c>
    </row>
    <row r="18" spans="1:15" ht="12.75" x14ac:dyDescent="0.2">
      <c r="A18" s="4" t="b">
        <f t="shared" si="0"/>
        <v>1</v>
      </c>
      <c r="B18" s="4">
        <f t="shared" si="1"/>
        <v>8</v>
      </c>
      <c r="C18" s="5">
        <f t="shared" si="4"/>
        <v>43482</v>
      </c>
      <c r="D18" s="6" t="str">
        <f t="shared" si="2"/>
        <v>Thu</v>
      </c>
      <c r="E18" s="7">
        <f ca="1">SUM(I$2:I18)/(SUM(B$2:B18))</f>
        <v>0</v>
      </c>
      <c r="F18" s="8">
        <f>SUM(H$2:H18)/SUM(B$2:B18)</f>
        <v>0</v>
      </c>
      <c r="G18" s="31"/>
      <c r="H18" s="31"/>
      <c r="I18" s="9">
        <f t="shared" ca="1" si="3"/>
        <v>0</v>
      </c>
      <c r="J18" s="33"/>
      <c r="K18" s="33"/>
      <c r="L18" s="9">
        <f>SUM($J$2:$K18)</f>
        <v>8</v>
      </c>
      <c r="M18" s="31">
        <v>8</v>
      </c>
      <c r="N18" s="31"/>
      <c r="O18" s="9">
        <f>SUM($M$2:$N18)</f>
        <v>97</v>
      </c>
    </row>
    <row r="19" spans="1:15" ht="12.75" x14ac:dyDescent="0.2">
      <c r="A19" s="4" t="b">
        <f t="shared" si="0"/>
        <v>1</v>
      </c>
      <c r="B19" s="4">
        <f t="shared" si="1"/>
        <v>8</v>
      </c>
      <c r="C19" s="5">
        <f t="shared" si="4"/>
        <v>43483</v>
      </c>
      <c r="D19" s="6" t="str">
        <f t="shared" si="2"/>
        <v>Fri</v>
      </c>
      <c r="E19" s="7">
        <f ca="1">SUM(I$2:I19)/(SUM(B$2:B19))</f>
        <v>0</v>
      </c>
      <c r="F19" s="8">
        <f>SUM(H$2:H19)/SUM(B$2:B19)</f>
        <v>0</v>
      </c>
      <c r="G19" s="31"/>
      <c r="H19" s="31"/>
      <c r="I19" s="9">
        <f t="shared" ca="1" si="3"/>
        <v>0</v>
      </c>
      <c r="J19" s="33"/>
      <c r="K19" s="33"/>
      <c r="L19" s="9">
        <f>SUM($J$2:$K19)</f>
        <v>8</v>
      </c>
      <c r="M19" s="31">
        <v>8</v>
      </c>
      <c r="N19" s="31"/>
      <c r="O19" s="9">
        <f>SUM($M$2:$N19)</f>
        <v>105</v>
      </c>
    </row>
    <row r="20" spans="1:15" ht="12.75" x14ac:dyDescent="0.2">
      <c r="A20" s="4" t="b">
        <f t="shared" si="0"/>
        <v>0</v>
      </c>
      <c r="B20" s="4" t="str">
        <f t="shared" si="1"/>
        <v/>
      </c>
      <c r="C20" s="5">
        <f t="shared" si="4"/>
        <v>43484</v>
      </c>
      <c r="D20" s="6" t="str">
        <f t="shared" si="2"/>
        <v>Sat</v>
      </c>
      <c r="E20" s="7">
        <f ca="1">SUM(I$2:I20)/(SUM(B$2:B20))</f>
        <v>0</v>
      </c>
      <c r="F20" s="8">
        <f>SUM(H$2:H20)/SUM(B$2:B20)</f>
        <v>0</v>
      </c>
      <c r="G20" s="31"/>
      <c r="H20" s="31"/>
      <c r="I20" s="9">
        <f t="shared" ca="1" si="3"/>
        <v>0</v>
      </c>
      <c r="J20" s="33"/>
      <c r="K20" s="33"/>
      <c r="L20" s="9">
        <f>SUM($J$2:$K20)</f>
        <v>8</v>
      </c>
      <c r="M20" s="31"/>
      <c r="N20" s="31"/>
      <c r="O20" s="9">
        <f>SUM($M$2:$N20)</f>
        <v>105</v>
      </c>
    </row>
    <row r="21" spans="1:15" ht="12.75" x14ac:dyDescent="0.2">
      <c r="A21" s="4" t="b">
        <f t="shared" si="0"/>
        <v>0</v>
      </c>
      <c r="B21" s="4" t="str">
        <f t="shared" si="1"/>
        <v/>
      </c>
      <c r="C21" s="5">
        <f t="shared" si="4"/>
        <v>43485</v>
      </c>
      <c r="D21" s="6" t="str">
        <f t="shared" si="2"/>
        <v>Sun</v>
      </c>
      <c r="E21" s="7">
        <f ca="1">SUM(I$2:I21)/(SUM(B$2:B21))</f>
        <v>0</v>
      </c>
      <c r="F21" s="8">
        <f>SUM(H$2:H21)/SUM(B$2:B21)</f>
        <v>0</v>
      </c>
      <c r="G21" s="31"/>
      <c r="H21" s="31"/>
      <c r="I21" s="9">
        <f t="shared" ca="1" si="3"/>
        <v>0</v>
      </c>
      <c r="J21" s="33"/>
      <c r="K21" s="33"/>
      <c r="L21" s="9">
        <f>SUM($J$2:$K21)</f>
        <v>8</v>
      </c>
      <c r="M21" s="31"/>
      <c r="N21" s="31"/>
      <c r="O21" s="9">
        <f>SUM($M$2:$N21)</f>
        <v>105</v>
      </c>
    </row>
    <row r="22" spans="1:15" ht="12.75" x14ac:dyDescent="0.2">
      <c r="A22" s="4" t="b">
        <f t="shared" si="0"/>
        <v>1</v>
      </c>
      <c r="B22" s="4">
        <f t="shared" si="1"/>
        <v>8</v>
      </c>
      <c r="C22" s="5">
        <f t="shared" si="4"/>
        <v>43486</v>
      </c>
      <c r="D22" s="6" t="str">
        <f t="shared" si="2"/>
        <v>Mon</v>
      </c>
      <c r="E22" s="7">
        <f ca="1">SUM(I$2:I22)/(SUM(B$2:B22))</f>
        <v>0</v>
      </c>
      <c r="F22" s="8">
        <f>SUM(H$2:H22)/SUM(B$2:B22)</f>
        <v>0</v>
      </c>
      <c r="G22" s="31"/>
      <c r="H22" s="31"/>
      <c r="I22" s="9">
        <f t="shared" ca="1" si="3"/>
        <v>0</v>
      </c>
      <c r="J22" s="33">
        <v>8</v>
      </c>
      <c r="K22" s="33"/>
      <c r="L22" s="9">
        <f>SUM($J$2:$K22)</f>
        <v>16</v>
      </c>
      <c r="M22" s="31"/>
      <c r="N22" s="31"/>
      <c r="O22" s="9">
        <f>SUM($M$2:$N22)</f>
        <v>105</v>
      </c>
    </row>
    <row r="23" spans="1:15" ht="12.75" x14ac:dyDescent="0.2">
      <c r="A23" s="4" t="b">
        <f t="shared" si="0"/>
        <v>1</v>
      </c>
      <c r="B23" s="4">
        <f t="shared" si="1"/>
        <v>8</v>
      </c>
      <c r="C23" s="5">
        <f t="shared" si="4"/>
        <v>43487</v>
      </c>
      <c r="D23" s="6" t="str">
        <f t="shared" si="2"/>
        <v>Tue</v>
      </c>
      <c r="E23" s="7">
        <f ca="1">SUM(I$2:I23)/(SUM(B$2:B23))</f>
        <v>0</v>
      </c>
      <c r="F23" s="8">
        <f>SUM(H$2:H23)/SUM(B$2:B23)</f>
        <v>0</v>
      </c>
      <c r="G23" s="31"/>
      <c r="H23" s="31"/>
      <c r="I23" s="9">
        <f t="shared" ca="1" si="3"/>
        <v>0</v>
      </c>
      <c r="J23" s="33"/>
      <c r="K23" s="33"/>
      <c r="L23" s="9">
        <f>SUM($J$2:$K23)</f>
        <v>16</v>
      </c>
      <c r="M23" s="31">
        <v>8</v>
      </c>
      <c r="N23" s="31"/>
      <c r="O23" s="9">
        <f>SUM($M$2:$N23)</f>
        <v>113</v>
      </c>
    </row>
    <row r="24" spans="1:15" ht="12.75" x14ac:dyDescent="0.2">
      <c r="A24" s="4" t="b">
        <f t="shared" si="0"/>
        <v>1</v>
      </c>
      <c r="B24" s="4">
        <f t="shared" si="1"/>
        <v>8</v>
      </c>
      <c r="C24" s="5">
        <f t="shared" si="4"/>
        <v>43488</v>
      </c>
      <c r="D24" s="6" t="str">
        <f t="shared" si="2"/>
        <v>Wed</v>
      </c>
      <c r="E24" s="7">
        <f ca="1">SUM(I$2:I24)/(SUM(B$2:B24))</f>
        <v>0</v>
      </c>
      <c r="F24" s="8">
        <f>SUM(H$2:H24)/SUM(B$2:B24)</f>
        <v>0</v>
      </c>
      <c r="G24" s="31"/>
      <c r="H24" s="31"/>
      <c r="I24" s="9">
        <f t="shared" ca="1" si="3"/>
        <v>0</v>
      </c>
      <c r="J24" s="33"/>
      <c r="K24" s="33"/>
      <c r="L24" s="9">
        <f>SUM($J$2:$K24)</f>
        <v>16</v>
      </c>
      <c r="M24" s="31">
        <v>8</v>
      </c>
      <c r="N24" s="31"/>
      <c r="O24" s="9">
        <f>SUM($M$2:$N24)</f>
        <v>121</v>
      </c>
    </row>
    <row r="25" spans="1:15" ht="12.75" x14ac:dyDescent="0.2">
      <c r="A25" s="4" t="b">
        <f t="shared" si="0"/>
        <v>1</v>
      </c>
      <c r="B25" s="4">
        <f t="shared" si="1"/>
        <v>8</v>
      </c>
      <c r="C25" s="5">
        <f t="shared" si="4"/>
        <v>43489</v>
      </c>
      <c r="D25" s="6" t="str">
        <f t="shared" si="2"/>
        <v>Thu</v>
      </c>
      <c r="E25" s="7">
        <f ca="1">SUM(I$2:I25)/(SUM(B$2:B25))</f>
        <v>0</v>
      </c>
      <c r="F25" s="8">
        <f>SUM(H$2:H25)/SUM(B$2:B25)</f>
        <v>0</v>
      </c>
      <c r="G25" s="31"/>
      <c r="H25" s="31"/>
      <c r="I25" s="9">
        <f t="shared" ca="1" si="3"/>
        <v>0</v>
      </c>
      <c r="J25" s="33"/>
      <c r="K25" s="33"/>
      <c r="L25" s="9">
        <f>SUM($J$2:$K25)</f>
        <v>16</v>
      </c>
      <c r="M25" s="31">
        <v>8</v>
      </c>
      <c r="N25" s="31"/>
      <c r="O25" s="9">
        <f>SUM($M$2:$N25)</f>
        <v>129</v>
      </c>
    </row>
    <row r="26" spans="1:15" ht="12.75" x14ac:dyDescent="0.2">
      <c r="A26" s="4" t="b">
        <f t="shared" si="0"/>
        <v>1</v>
      </c>
      <c r="B26" s="4">
        <f t="shared" si="1"/>
        <v>8</v>
      </c>
      <c r="C26" s="5">
        <f t="shared" si="4"/>
        <v>43490</v>
      </c>
      <c r="D26" s="6" t="str">
        <f t="shared" si="2"/>
        <v>Fri</v>
      </c>
      <c r="E26" s="7">
        <f ca="1">SUM(I$2:I26)/(SUM(B$2:B26))</f>
        <v>0</v>
      </c>
      <c r="F26" s="8">
        <f>SUM(H$2:H26)/SUM(B$2:B26)</f>
        <v>0</v>
      </c>
      <c r="G26" s="31"/>
      <c r="H26" s="31"/>
      <c r="I26" s="9">
        <f t="shared" ca="1" si="3"/>
        <v>0</v>
      </c>
      <c r="J26" s="33"/>
      <c r="K26" s="33"/>
      <c r="L26" s="9">
        <f>SUM($J$2:$K26)</f>
        <v>16</v>
      </c>
      <c r="M26" s="31">
        <v>8</v>
      </c>
      <c r="N26" s="31"/>
      <c r="O26" s="9">
        <f>SUM($M$2:$N26)</f>
        <v>137</v>
      </c>
    </row>
    <row r="27" spans="1:15" ht="12.75" x14ac:dyDescent="0.2">
      <c r="A27" s="4" t="b">
        <f t="shared" si="0"/>
        <v>0</v>
      </c>
      <c r="B27" s="4" t="str">
        <f t="shared" si="1"/>
        <v/>
      </c>
      <c r="C27" s="5">
        <f t="shared" si="4"/>
        <v>43491</v>
      </c>
      <c r="D27" s="6" t="str">
        <f t="shared" si="2"/>
        <v>Sat</v>
      </c>
      <c r="E27" s="7">
        <f ca="1">SUM(I$2:I27)/(SUM(B$2:B27))</f>
        <v>0</v>
      </c>
      <c r="F27" s="8">
        <f>SUM(H$2:H27)/SUM(B$2:B27)</f>
        <v>0</v>
      </c>
      <c r="G27" s="31"/>
      <c r="H27" s="31"/>
      <c r="I27" s="9">
        <f t="shared" ca="1" si="3"/>
        <v>0</v>
      </c>
      <c r="J27" s="33"/>
      <c r="K27" s="33"/>
      <c r="L27" s="9">
        <f>SUM($J$2:$K27)</f>
        <v>16</v>
      </c>
      <c r="M27" s="31"/>
      <c r="N27" s="31"/>
      <c r="O27" s="9">
        <f>SUM($M$2:$N27)</f>
        <v>137</v>
      </c>
    </row>
    <row r="28" spans="1:15" ht="12.75" x14ac:dyDescent="0.2">
      <c r="A28" s="4" t="b">
        <f t="shared" si="0"/>
        <v>0</v>
      </c>
      <c r="B28" s="4" t="str">
        <f t="shared" si="1"/>
        <v/>
      </c>
      <c r="C28" s="5">
        <f t="shared" si="4"/>
        <v>43492</v>
      </c>
      <c r="D28" s="6" t="str">
        <f t="shared" si="2"/>
        <v>Sun</v>
      </c>
      <c r="E28" s="7">
        <f ca="1">SUM(I$2:I28)/(SUM(B$2:B28))</f>
        <v>0</v>
      </c>
      <c r="F28" s="8">
        <f>SUM(H$2:H28)/SUM(B$2:B28)</f>
        <v>0</v>
      </c>
      <c r="G28" s="31"/>
      <c r="H28" s="31"/>
      <c r="I28" s="9">
        <f t="shared" ca="1" si="3"/>
        <v>0</v>
      </c>
      <c r="J28" s="33"/>
      <c r="K28" s="33"/>
      <c r="L28" s="9">
        <f>SUM($J$2:$K28)</f>
        <v>16</v>
      </c>
      <c r="M28" s="31"/>
      <c r="N28" s="31"/>
      <c r="O28" s="9">
        <f>SUM($M$2:$N28)</f>
        <v>137</v>
      </c>
    </row>
    <row r="29" spans="1:15" ht="12.75" x14ac:dyDescent="0.2">
      <c r="A29" s="4" t="b">
        <f t="shared" si="0"/>
        <v>1</v>
      </c>
      <c r="B29" s="4">
        <f t="shared" si="1"/>
        <v>8</v>
      </c>
      <c r="C29" s="5">
        <f t="shared" si="4"/>
        <v>43493</v>
      </c>
      <c r="D29" s="6" t="str">
        <f t="shared" si="2"/>
        <v>Mon</v>
      </c>
      <c r="E29" s="7">
        <f ca="1">SUM(I$2:I29)/(SUM(B$2:B29))</f>
        <v>5.6250000000000001E-2</v>
      </c>
      <c r="F29" s="8">
        <f>SUM(H$2:H29)/SUM(B$2:B29)</f>
        <v>5.6250000000000001E-2</v>
      </c>
      <c r="G29" s="31">
        <v>9</v>
      </c>
      <c r="H29" s="31">
        <v>9</v>
      </c>
      <c r="I29" s="9">
        <f t="shared" ca="1" si="3"/>
        <v>9</v>
      </c>
      <c r="J29" s="33"/>
      <c r="K29" s="33"/>
      <c r="L29" s="9">
        <f>SUM($J$2:$K29)</f>
        <v>16</v>
      </c>
      <c r="M29" s="31"/>
      <c r="N29" s="31"/>
      <c r="O29" s="9">
        <f>SUM($M$2:$N29)</f>
        <v>137</v>
      </c>
    </row>
    <row r="30" spans="1:15" ht="12.75" x14ac:dyDescent="0.2">
      <c r="A30" s="4" t="b">
        <f t="shared" si="0"/>
        <v>1</v>
      </c>
      <c r="B30" s="4">
        <f t="shared" si="1"/>
        <v>8</v>
      </c>
      <c r="C30" s="5">
        <f t="shared" si="4"/>
        <v>43494</v>
      </c>
      <c r="D30" s="6" t="str">
        <f t="shared" si="2"/>
        <v>Tue</v>
      </c>
      <c r="E30" s="7">
        <f ca="1">SUM(I$2:I30)/(SUM(B$2:B30))</f>
        <v>0.11607142857142858</v>
      </c>
      <c r="F30" s="8">
        <f>SUM(H$2:H30)/SUM(B$2:B30)</f>
        <v>0.11607142857142858</v>
      </c>
      <c r="G30" s="31">
        <v>10.5</v>
      </c>
      <c r="H30" s="31">
        <v>10.5</v>
      </c>
      <c r="I30" s="9">
        <f t="shared" ca="1" si="3"/>
        <v>10.5</v>
      </c>
      <c r="J30" s="33"/>
      <c r="K30" s="33"/>
      <c r="L30" s="9">
        <f>SUM($J$2:$K30)</f>
        <v>16</v>
      </c>
      <c r="M30" s="31"/>
      <c r="N30" s="31"/>
      <c r="O30" s="9">
        <f>SUM($M$2:$N30)</f>
        <v>137</v>
      </c>
    </row>
    <row r="31" spans="1:15" ht="12.75" x14ac:dyDescent="0.2">
      <c r="A31" s="4" t="b">
        <f t="shared" si="0"/>
        <v>1</v>
      </c>
      <c r="B31" s="4">
        <f t="shared" si="1"/>
        <v>8</v>
      </c>
      <c r="C31" s="5">
        <f t="shared" si="4"/>
        <v>43495</v>
      </c>
      <c r="D31" s="6" t="str">
        <f t="shared" si="2"/>
        <v>Wed</v>
      </c>
      <c r="E31" s="7">
        <f ca="1">SUM(I$2:I31)/(SUM(B$2:B31))</f>
        <v>0.16193181818181818</v>
      </c>
      <c r="F31" s="8">
        <f>SUM(H$2:H31)/SUM(B$2:B31)</f>
        <v>0.16193181818181818</v>
      </c>
      <c r="G31" s="31">
        <v>9</v>
      </c>
      <c r="H31" s="31">
        <v>9</v>
      </c>
      <c r="I31" s="9">
        <f t="shared" ca="1" si="3"/>
        <v>9</v>
      </c>
      <c r="J31" s="33"/>
      <c r="K31" s="33"/>
      <c r="L31" s="9">
        <f>SUM($J$2:$K31)</f>
        <v>16</v>
      </c>
      <c r="M31" s="31"/>
      <c r="N31" s="31"/>
      <c r="O31" s="9">
        <f>SUM($M$2:$N31)</f>
        <v>137</v>
      </c>
    </row>
    <row r="32" spans="1:15" ht="12.75" x14ac:dyDescent="0.2">
      <c r="A32" s="4" t="b">
        <f t="shared" si="0"/>
        <v>1</v>
      </c>
      <c r="B32" s="4">
        <f t="shared" si="1"/>
        <v>8</v>
      </c>
      <c r="C32" s="5">
        <f t="shared" si="4"/>
        <v>43496</v>
      </c>
      <c r="D32" s="6" t="str">
        <f t="shared" si="2"/>
        <v>Thu</v>
      </c>
      <c r="E32" s="7">
        <f ca="1">SUM(I$2:I32)/(SUM(B$2:B32))</f>
        <v>0.21195652173913043</v>
      </c>
      <c r="F32" s="8">
        <f>SUM(H$2:H32)/SUM(B$2:B32)</f>
        <v>0.21195652173913043</v>
      </c>
      <c r="G32" s="31">
        <v>10.5</v>
      </c>
      <c r="H32" s="31">
        <v>10.5</v>
      </c>
      <c r="I32" s="9">
        <f t="shared" ca="1" si="3"/>
        <v>10.5</v>
      </c>
      <c r="J32" s="33"/>
      <c r="K32" s="33"/>
      <c r="L32" s="9">
        <f>SUM($J$2:$K32)</f>
        <v>16</v>
      </c>
      <c r="M32" s="31"/>
      <c r="N32" s="31"/>
      <c r="O32" s="9">
        <f>SUM($M$2:$N32)</f>
        <v>137</v>
      </c>
    </row>
    <row r="33" spans="1:15" ht="12.75" x14ac:dyDescent="0.2">
      <c r="A33" s="4" t="b">
        <f t="shared" si="0"/>
        <v>1</v>
      </c>
      <c r="B33" s="4">
        <f t="shared" si="1"/>
        <v>8</v>
      </c>
      <c r="C33" s="5">
        <f t="shared" si="4"/>
        <v>43497</v>
      </c>
      <c r="D33" s="6" t="str">
        <f t="shared" si="2"/>
        <v>Fri</v>
      </c>
      <c r="E33" s="7">
        <f ca="1">SUM(I$2:I33)/(SUM(B$2:B33))</f>
        <v>0.2578125</v>
      </c>
      <c r="F33" s="8">
        <f>SUM(H$2:H33)/SUM(B$2:B33)</f>
        <v>0.2578125</v>
      </c>
      <c r="G33" s="31">
        <v>10.5</v>
      </c>
      <c r="H33" s="31">
        <v>10.5</v>
      </c>
      <c r="I33" s="9">
        <f t="shared" ca="1" si="3"/>
        <v>10.5</v>
      </c>
      <c r="J33" s="33"/>
      <c r="K33" s="33"/>
      <c r="L33" s="9">
        <f>SUM($J$2:$K33)</f>
        <v>16</v>
      </c>
      <c r="M33" s="31"/>
      <c r="N33" s="31"/>
      <c r="O33" s="9">
        <f>SUM($M$2:$N33)</f>
        <v>137</v>
      </c>
    </row>
    <row r="34" spans="1:15" ht="12.75" x14ac:dyDescent="0.2">
      <c r="A34" s="4" t="b">
        <f t="shared" si="0"/>
        <v>0</v>
      </c>
      <c r="B34" s="4" t="str">
        <f t="shared" si="1"/>
        <v/>
      </c>
      <c r="C34" s="5">
        <f t="shared" si="4"/>
        <v>43498</v>
      </c>
      <c r="D34" s="6" t="str">
        <f t="shared" si="2"/>
        <v>Sat</v>
      </c>
      <c r="E34" s="7">
        <f ca="1">SUM(I$2:I34)/(SUM(B$2:B34))</f>
        <v>0.2578125</v>
      </c>
      <c r="F34" s="8">
        <f>SUM(H$2:H34)/SUM(B$2:B34)</f>
        <v>0.2578125</v>
      </c>
      <c r="G34" s="31"/>
      <c r="H34" s="31"/>
      <c r="I34" s="9">
        <f t="shared" ca="1" si="3"/>
        <v>0</v>
      </c>
      <c r="J34" s="33"/>
      <c r="K34" s="33"/>
      <c r="L34" s="9">
        <f>SUM($J$2:$K34)</f>
        <v>16</v>
      </c>
      <c r="M34" s="31"/>
      <c r="N34" s="31"/>
      <c r="O34" s="9">
        <f>SUM($M$2:$N34)</f>
        <v>137</v>
      </c>
    </row>
    <row r="35" spans="1:15" ht="12.75" x14ac:dyDescent="0.2">
      <c r="A35" s="4" t="b">
        <f t="shared" si="0"/>
        <v>0</v>
      </c>
      <c r="B35" s="4" t="str">
        <f t="shared" si="1"/>
        <v/>
      </c>
      <c r="C35" s="5">
        <f t="shared" si="4"/>
        <v>43499</v>
      </c>
      <c r="D35" s="6" t="str">
        <f t="shared" si="2"/>
        <v>Sun</v>
      </c>
      <c r="E35" s="7">
        <f ca="1">SUM(I$2:I35)/(SUM(B$2:B35))</f>
        <v>0.2578125</v>
      </c>
      <c r="F35" s="8">
        <f>SUM(H$2:H35)/SUM(B$2:B35)</f>
        <v>0.2578125</v>
      </c>
      <c r="G35" s="31"/>
      <c r="H35" s="31"/>
      <c r="I35" s="9">
        <f t="shared" ca="1" si="3"/>
        <v>0</v>
      </c>
      <c r="J35" s="33"/>
      <c r="K35" s="33"/>
      <c r="L35" s="9">
        <f>SUM($J$2:$K35)</f>
        <v>16</v>
      </c>
      <c r="M35" s="31"/>
      <c r="N35" s="31"/>
      <c r="O35" s="9">
        <f>SUM($M$2:$N35)</f>
        <v>137</v>
      </c>
    </row>
    <row r="36" spans="1:15" ht="12.75" x14ac:dyDescent="0.2">
      <c r="A36" s="4" t="b">
        <f t="shared" si="0"/>
        <v>1</v>
      </c>
      <c r="B36" s="4">
        <f t="shared" si="1"/>
        <v>8</v>
      </c>
      <c r="C36" s="5">
        <f t="shared" si="4"/>
        <v>43500</v>
      </c>
      <c r="D36" s="6" t="str">
        <f t="shared" si="2"/>
        <v>Mon</v>
      </c>
      <c r="E36" s="7">
        <f ca="1">SUM(I$2:I36)/(SUM(B$2:B36))</f>
        <v>0.29499999999999998</v>
      </c>
      <c r="F36" s="8">
        <f>SUM(H$2:H36)/SUM(B$2:B36)</f>
        <v>0.29499999999999998</v>
      </c>
      <c r="G36" s="31">
        <v>9.5</v>
      </c>
      <c r="H36" s="31">
        <v>9.5</v>
      </c>
      <c r="I36" s="9">
        <f t="shared" ca="1" si="3"/>
        <v>9.5</v>
      </c>
      <c r="J36" s="33"/>
      <c r="K36" s="33"/>
      <c r="L36" s="9">
        <f>SUM($J$2:$K36)</f>
        <v>16</v>
      </c>
      <c r="M36" s="31"/>
      <c r="N36" s="31"/>
      <c r="O36" s="9">
        <f>SUM($M$2:$N36)</f>
        <v>137</v>
      </c>
    </row>
    <row r="37" spans="1:15" ht="12.75" x14ac:dyDescent="0.2">
      <c r="A37" s="4" t="b">
        <f t="shared" si="0"/>
        <v>1</v>
      </c>
      <c r="B37" s="4">
        <f t="shared" si="1"/>
        <v>8</v>
      </c>
      <c r="C37" s="5">
        <f t="shared" si="4"/>
        <v>43501</v>
      </c>
      <c r="D37" s="6" t="str">
        <f t="shared" si="2"/>
        <v>Tue</v>
      </c>
      <c r="E37" s="7">
        <f ca="1">SUM(I$2:I37)/(SUM(B$2:B37))</f>
        <v>0.33413461538461536</v>
      </c>
      <c r="F37" s="8">
        <f>SUM(H$2:H37)/SUM(B$2:B37)</f>
        <v>0.33413461538461536</v>
      </c>
      <c r="G37" s="31">
        <v>10.5</v>
      </c>
      <c r="H37" s="31">
        <v>10.5</v>
      </c>
      <c r="I37" s="9">
        <f t="shared" ca="1" si="3"/>
        <v>10.5</v>
      </c>
      <c r="J37" s="33"/>
      <c r="K37" s="33"/>
      <c r="L37" s="9">
        <f>SUM($J$2:$K37)</f>
        <v>16</v>
      </c>
      <c r="M37" s="31"/>
      <c r="N37" s="31"/>
      <c r="O37" s="9">
        <f>SUM($M$2:$N37)</f>
        <v>137</v>
      </c>
    </row>
    <row r="38" spans="1:15" ht="12.75" x14ac:dyDescent="0.2">
      <c r="A38" s="4" t="b">
        <f t="shared" si="0"/>
        <v>1</v>
      </c>
      <c r="B38" s="4">
        <f t="shared" si="1"/>
        <v>8</v>
      </c>
      <c r="C38" s="5">
        <f t="shared" si="4"/>
        <v>43502</v>
      </c>
      <c r="D38" s="6" t="str">
        <f t="shared" si="2"/>
        <v>Wed</v>
      </c>
      <c r="E38" s="7">
        <f ca="1">SUM(I$2:I38)/(SUM(B$2:B38))</f>
        <v>0.37268518518518517</v>
      </c>
      <c r="F38" s="8">
        <f>SUM(H$2:H38)/SUM(B$2:B38)</f>
        <v>0.37268518518518517</v>
      </c>
      <c r="G38" s="31">
        <v>11</v>
      </c>
      <c r="H38" s="31">
        <v>11</v>
      </c>
      <c r="I38" s="9">
        <f t="shared" ca="1" si="3"/>
        <v>11</v>
      </c>
      <c r="J38" s="33"/>
      <c r="K38" s="33"/>
      <c r="L38" s="9">
        <f>SUM($J$2:$K38)</f>
        <v>16</v>
      </c>
      <c r="M38" s="31"/>
      <c r="N38" s="31"/>
      <c r="O38" s="9">
        <f>SUM($M$2:$N38)</f>
        <v>137</v>
      </c>
    </row>
    <row r="39" spans="1:15" ht="12.75" x14ac:dyDescent="0.2">
      <c r="A39" s="4" t="b">
        <f t="shared" si="0"/>
        <v>1</v>
      </c>
      <c r="B39" s="4">
        <f t="shared" si="1"/>
        <v>8</v>
      </c>
      <c r="C39" s="5">
        <f t="shared" si="4"/>
        <v>43503</v>
      </c>
      <c r="D39" s="6" t="str">
        <f t="shared" si="2"/>
        <v>Thu</v>
      </c>
      <c r="E39" s="7">
        <f ca="1">SUM(I$2:I39)/(SUM(B$2:B39))</f>
        <v>0.40625</v>
      </c>
      <c r="F39" s="8">
        <f>SUM(H$2:H39)/SUM(B$2:B39)</f>
        <v>0.40625</v>
      </c>
      <c r="G39" s="31">
        <v>10.5</v>
      </c>
      <c r="H39" s="31">
        <v>10.5</v>
      </c>
      <c r="I39" s="9">
        <f t="shared" ca="1" si="3"/>
        <v>10.5</v>
      </c>
      <c r="J39" s="33"/>
      <c r="K39" s="33"/>
      <c r="L39" s="9">
        <f>SUM($J$2:$K39)</f>
        <v>16</v>
      </c>
      <c r="M39" s="31"/>
      <c r="N39" s="31"/>
      <c r="O39" s="9">
        <f>SUM($M$2:$N39)</f>
        <v>137</v>
      </c>
    </row>
    <row r="40" spans="1:15" ht="12.75" x14ac:dyDescent="0.2">
      <c r="A40" s="4" t="b">
        <f t="shared" si="0"/>
        <v>1</v>
      </c>
      <c r="B40" s="4">
        <f t="shared" si="1"/>
        <v>8</v>
      </c>
      <c r="C40" s="5">
        <f t="shared" si="4"/>
        <v>43504</v>
      </c>
      <c r="D40" s="6" t="str">
        <f t="shared" si="2"/>
        <v>Fri</v>
      </c>
      <c r="E40" s="7">
        <f ca="1">SUM(I$2:I40)/(SUM(B$2:B40))</f>
        <v>0.43103448275862066</v>
      </c>
      <c r="F40" s="8">
        <f>SUM(H$2:H40)/SUM(B$2:B40)</f>
        <v>0.43103448275862066</v>
      </c>
      <c r="G40" s="31">
        <v>9</v>
      </c>
      <c r="H40" s="31">
        <v>9</v>
      </c>
      <c r="I40" s="9">
        <f t="shared" ca="1" si="3"/>
        <v>9</v>
      </c>
      <c r="J40" s="33"/>
      <c r="K40" s="33"/>
      <c r="L40" s="9">
        <f>SUM($J$2:$K40)</f>
        <v>16</v>
      </c>
      <c r="M40" s="31"/>
      <c r="N40" s="31"/>
      <c r="O40" s="9">
        <f>SUM($M$2:$N40)</f>
        <v>137</v>
      </c>
    </row>
    <row r="41" spans="1:15" ht="12.75" x14ac:dyDescent="0.2">
      <c r="A41" s="4" t="b">
        <f t="shared" si="0"/>
        <v>0</v>
      </c>
      <c r="B41" s="4" t="str">
        <f t="shared" si="1"/>
        <v/>
      </c>
      <c r="C41" s="5">
        <f t="shared" si="4"/>
        <v>43505</v>
      </c>
      <c r="D41" s="6" t="str">
        <f t="shared" si="2"/>
        <v>Sat</v>
      </c>
      <c r="E41" s="7">
        <f ca="1">SUM(I$2:I41)/(SUM(B$2:B41))</f>
        <v>0.43103448275862066</v>
      </c>
      <c r="F41" s="8">
        <f>SUM(H$2:H41)/SUM(B$2:B41)</f>
        <v>0.43103448275862066</v>
      </c>
      <c r="G41" s="31"/>
      <c r="H41" s="31"/>
      <c r="I41" s="9">
        <f t="shared" ca="1" si="3"/>
        <v>0</v>
      </c>
      <c r="J41" s="33"/>
      <c r="K41" s="33"/>
      <c r="L41" s="9">
        <f>SUM($J$2:$K41)</f>
        <v>16</v>
      </c>
      <c r="M41" s="31"/>
      <c r="N41" s="31"/>
      <c r="O41" s="9">
        <f>SUM($M$2:$N41)</f>
        <v>137</v>
      </c>
    </row>
    <row r="42" spans="1:15" ht="12.75" x14ac:dyDescent="0.2">
      <c r="A42" s="4" t="b">
        <f t="shared" si="0"/>
        <v>0</v>
      </c>
      <c r="B42" s="4" t="str">
        <f t="shared" si="1"/>
        <v/>
      </c>
      <c r="C42" s="5">
        <f t="shared" si="4"/>
        <v>43506</v>
      </c>
      <c r="D42" s="6" t="str">
        <f t="shared" si="2"/>
        <v>Sun</v>
      </c>
      <c r="E42" s="7">
        <f ca="1">SUM(I$2:I42)/(SUM(B$2:B42))</f>
        <v>0.43103448275862066</v>
      </c>
      <c r="F42" s="8">
        <f>SUM(H$2:H42)/SUM(B$2:B42)</f>
        <v>0.43103448275862066</v>
      </c>
      <c r="G42" s="31"/>
      <c r="H42" s="31"/>
      <c r="I42" s="9">
        <f t="shared" ca="1" si="3"/>
        <v>0</v>
      </c>
      <c r="J42" s="33"/>
      <c r="K42" s="33"/>
      <c r="L42" s="9">
        <f>SUM($J$2:$K42)</f>
        <v>16</v>
      </c>
      <c r="M42" s="31"/>
      <c r="N42" s="31"/>
      <c r="O42" s="9">
        <f>SUM($M$2:$N42)</f>
        <v>137</v>
      </c>
    </row>
    <row r="43" spans="1:15" ht="12.75" x14ac:dyDescent="0.2">
      <c r="A43" s="4" t="b">
        <f t="shared" si="0"/>
        <v>1</v>
      </c>
      <c r="B43" s="4">
        <f t="shared" si="1"/>
        <v>8</v>
      </c>
      <c r="C43" s="5">
        <f t="shared" si="4"/>
        <v>43507</v>
      </c>
      <c r="D43" s="6" t="str">
        <f t="shared" si="2"/>
        <v>Mon</v>
      </c>
      <c r="E43" s="7">
        <f ca="1">SUM(I$2:I43)/(SUM(B$2:B43))</f>
        <v>0.45208333333333334</v>
      </c>
      <c r="F43" s="8">
        <f>SUM(H$2:H43)/SUM(B$2:B43)</f>
        <v>0.45208333333333334</v>
      </c>
      <c r="G43" s="31">
        <v>8.5</v>
      </c>
      <c r="H43" s="31">
        <v>8.5</v>
      </c>
      <c r="I43" s="9">
        <f t="shared" ca="1" si="3"/>
        <v>8.5</v>
      </c>
      <c r="J43" s="33"/>
      <c r="K43" s="33"/>
      <c r="L43" s="9">
        <f>SUM($J$2:$K43)</f>
        <v>16</v>
      </c>
      <c r="M43" s="31">
        <v>3</v>
      </c>
      <c r="N43" s="31"/>
      <c r="O43" s="9">
        <f>SUM($M$2:$N43)</f>
        <v>140</v>
      </c>
    </row>
    <row r="44" spans="1:15" ht="12.75" x14ac:dyDescent="0.2">
      <c r="A44" s="4" t="b">
        <f t="shared" si="0"/>
        <v>1</v>
      </c>
      <c r="B44" s="4">
        <f t="shared" si="1"/>
        <v>8</v>
      </c>
      <c r="C44" s="5">
        <f t="shared" si="4"/>
        <v>43508</v>
      </c>
      <c r="D44" s="6" t="str">
        <f t="shared" si="2"/>
        <v>Tue</v>
      </c>
      <c r="E44" s="7">
        <f ca="1">SUM(I$2:I44)/(SUM(B$2:B44))</f>
        <v>0.47983870967741937</v>
      </c>
      <c r="F44" s="8">
        <f>SUM(H$2:H44)/SUM(B$2:B44)</f>
        <v>0.47983870967741937</v>
      </c>
      <c r="G44" s="31">
        <v>10.5</v>
      </c>
      <c r="H44" s="31">
        <v>10.5</v>
      </c>
      <c r="I44" s="9">
        <f t="shared" ca="1" si="3"/>
        <v>10.5</v>
      </c>
      <c r="J44" s="33"/>
      <c r="K44" s="33"/>
      <c r="L44" s="9">
        <f>SUM($J$2:$K44)</f>
        <v>16</v>
      </c>
      <c r="M44" s="31"/>
      <c r="N44" s="31"/>
      <c r="O44" s="9">
        <f>SUM($M$2:$N44)</f>
        <v>140</v>
      </c>
    </row>
    <row r="45" spans="1:15" ht="12.75" x14ac:dyDescent="0.2">
      <c r="A45" s="4" t="b">
        <f t="shared" si="0"/>
        <v>1</v>
      </c>
      <c r="B45" s="4">
        <f t="shared" si="1"/>
        <v>8</v>
      </c>
      <c r="C45" s="5">
        <f t="shared" si="4"/>
        <v>43509</v>
      </c>
      <c r="D45" s="6" t="str">
        <f t="shared" si="2"/>
        <v>Wed</v>
      </c>
      <c r="E45" s="7">
        <f ca="1">SUM(I$2:I45)/(SUM(B$2:B45))</f>
        <v>0.5078125</v>
      </c>
      <c r="F45" s="8">
        <f>SUM(H$2:H45)/SUM(B$2:B45)</f>
        <v>0.5078125</v>
      </c>
      <c r="G45" s="31">
        <v>11</v>
      </c>
      <c r="H45" s="31">
        <v>11</v>
      </c>
      <c r="I45" s="9">
        <f t="shared" ca="1" si="3"/>
        <v>11</v>
      </c>
      <c r="J45" s="33"/>
      <c r="K45" s="33"/>
      <c r="L45" s="9">
        <f>SUM($J$2:$K45)</f>
        <v>16</v>
      </c>
      <c r="M45" s="31"/>
      <c r="N45" s="31"/>
      <c r="O45" s="9">
        <f>SUM($M$2:$N45)</f>
        <v>140</v>
      </c>
    </row>
    <row r="46" spans="1:15" ht="12.75" x14ac:dyDescent="0.2">
      <c r="A46" s="4" t="b">
        <f t="shared" si="0"/>
        <v>1</v>
      </c>
      <c r="B46" s="4">
        <f t="shared" si="1"/>
        <v>8</v>
      </c>
      <c r="C46" s="5">
        <f t="shared" si="4"/>
        <v>43510</v>
      </c>
      <c r="D46" s="6" t="str">
        <f t="shared" si="2"/>
        <v>Thu</v>
      </c>
      <c r="E46" s="7">
        <f ca="1">SUM(I$2:I46)/(SUM(B$2:B46))</f>
        <v>0.53219696969696972</v>
      </c>
      <c r="F46" s="8">
        <f>SUM(H$2:H46)/SUM(B$2:B46)</f>
        <v>0.53219696969696972</v>
      </c>
      <c r="G46" s="31">
        <v>10.5</v>
      </c>
      <c r="H46" s="31">
        <v>10.5</v>
      </c>
      <c r="I46" s="9">
        <f t="shared" ca="1" si="3"/>
        <v>10.5</v>
      </c>
      <c r="J46" s="33"/>
      <c r="K46" s="33"/>
      <c r="L46" s="9">
        <f>SUM($J$2:$K46)</f>
        <v>16</v>
      </c>
      <c r="M46" s="31"/>
      <c r="N46" s="31"/>
      <c r="O46" s="9">
        <f>SUM($M$2:$N46)</f>
        <v>140</v>
      </c>
    </row>
    <row r="47" spans="1:15" ht="12.75" x14ac:dyDescent="0.2">
      <c r="A47" s="4" t="b">
        <f t="shared" si="0"/>
        <v>1</v>
      </c>
      <c r="B47" s="4">
        <f t="shared" si="1"/>
        <v>8</v>
      </c>
      <c r="C47" s="5">
        <f t="shared" si="4"/>
        <v>43511</v>
      </c>
      <c r="D47" s="6" t="str">
        <f t="shared" si="2"/>
        <v>Fri</v>
      </c>
      <c r="E47" s="7">
        <f ca="1">SUM(I$2:I47)/(SUM(B$2:B47))</f>
        <v>0.5533088235294118</v>
      </c>
      <c r="F47" s="8">
        <f>SUM(H$2:H47)/SUM(B$2:B47)</f>
        <v>0.5533088235294118</v>
      </c>
      <c r="G47" s="31">
        <v>10</v>
      </c>
      <c r="H47" s="31">
        <v>10</v>
      </c>
      <c r="I47" s="9">
        <f t="shared" ca="1" si="3"/>
        <v>10</v>
      </c>
      <c r="J47" s="33"/>
      <c r="K47" s="33"/>
      <c r="L47" s="9">
        <f>SUM($J$2:$K47)</f>
        <v>16</v>
      </c>
      <c r="M47" s="31"/>
      <c r="N47" s="31"/>
      <c r="O47" s="9">
        <f>SUM($M$2:$N47)</f>
        <v>140</v>
      </c>
    </row>
    <row r="48" spans="1:15" ht="12.75" x14ac:dyDescent="0.2">
      <c r="A48" s="4" t="b">
        <f t="shared" si="0"/>
        <v>0</v>
      </c>
      <c r="B48" s="4" t="str">
        <f t="shared" si="1"/>
        <v/>
      </c>
      <c r="C48" s="5">
        <f t="shared" si="4"/>
        <v>43512</v>
      </c>
      <c r="D48" s="6" t="str">
        <f t="shared" si="2"/>
        <v>Sat</v>
      </c>
      <c r="E48" s="7">
        <f ca="1">SUM(I$2:I48)/(SUM(B$2:B48))</f>
        <v>0.5533088235294118</v>
      </c>
      <c r="F48" s="8">
        <f>SUM(H$2:H48)/SUM(B$2:B48)</f>
        <v>0.5533088235294118</v>
      </c>
      <c r="G48" s="31"/>
      <c r="H48" s="31"/>
      <c r="I48" s="9">
        <f t="shared" ca="1" si="3"/>
        <v>0</v>
      </c>
      <c r="J48" s="33"/>
      <c r="K48" s="33"/>
      <c r="L48" s="9">
        <f>SUM($J$2:$K48)</f>
        <v>16</v>
      </c>
      <c r="M48" s="31"/>
      <c r="N48" s="31"/>
      <c r="O48" s="9">
        <f>SUM($M$2:$N48)</f>
        <v>140</v>
      </c>
    </row>
    <row r="49" spans="1:15" ht="12.75" x14ac:dyDescent="0.2">
      <c r="A49" s="4" t="b">
        <f t="shared" si="0"/>
        <v>0</v>
      </c>
      <c r="B49" s="4" t="str">
        <f t="shared" si="1"/>
        <v/>
      </c>
      <c r="C49" s="5">
        <f t="shared" si="4"/>
        <v>43513</v>
      </c>
      <c r="D49" s="6" t="str">
        <f t="shared" si="2"/>
        <v>Sun</v>
      </c>
      <c r="E49" s="7">
        <f ca="1">SUM(I$2:I49)/(SUM(B$2:B49))</f>
        <v>0.5533088235294118</v>
      </c>
      <c r="F49" s="8">
        <f>SUM(H$2:H49)/SUM(B$2:B49)</f>
        <v>0.5533088235294118</v>
      </c>
      <c r="G49" s="31"/>
      <c r="H49" s="31"/>
      <c r="I49" s="9">
        <f t="shared" ca="1" si="3"/>
        <v>0</v>
      </c>
      <c r="J49" s="33"/>
      <c r="K49" s="33"/>
      <c r="L49" s="9">
        <f>SUM($J$2:$K49)</f>
        <v>16</v>
      </c>
      <c r="M49" s="31"/>
      <c r="N49" s="31"/>
      <c r="O49" s="9">
        <f>SUM($M$2:$N49)</f>
        <v>140</v>
      </c>
    </row>
    <row r="50" spans="1:15" ht="12.75" x14ac:dyDescent="0.2">
      <c r="A50" s="4" t="b">
        <f t="shared" si="0"/>
        <v>1</v>
      </c>
      <c r="B50" s="4">
        <f t="shared" si="1"/>
        <v>8</v>
      </c>
      <c r="C50" s="5">
        <f t="shared" si="4"/>
        <v>43514</v>
      </c>
      <c r="D50" s="6" t="str">
        <f t="shared" si="2"/>
        <v>Mon</v>
      </c>
      <c r="E50" s="7">
        <f ca="1">SUM(I$2:I50)/(SUM(B$2:B50))</f>
        <v>0.53749999999999998</v>
      </c>
      <c r="F50" s="8">
        <f>SUM(H$2:H50)/SUM(B$2:B50)</f>
        <v>0.53749999999999998</v>
      </c>
      <c r="G50" s="31"/>
      <c r="H50" s="31"/>
      <c r="I50" s="9">
        <f t="shared" ca="1" si="3"/>
        <v>0</v>
      </c>
      <c r="J50" s="33">
        <v>8</v>
      </c>
      <c r="K50" s="33"/>
      <c r="L50" s="9">
        <f>SUM($J$2:$K50)</f>
        <v>24</v>
      </c>
      <c r="M50" s="31"/>
      <c r="N50" s="31"/>
      <c r="O50" s="9">
        <f>SUM($M$2:$N50)</f>
        <v>140</v>
      </c>
    </row>
    <row r="51" spans="1:15" ht="12.75" x14ac:dyDescent="0.2">
      <c r="A51" s="4" t="b">
        <f t="shared" si="0"/>
        <v>1</v>
      </c>
      <c r="B51" s="4">
        <f t="shared" si="1"/>
        <v>8</v>
      </c>
      <c r="C51" s="5">
        <f t="shared" si="4"/>
        <v>43515</v>
      </c>
      <c r="D51" s="6" t="str">
        <f t="shared" si="2"/>
        <v>Tue</v>
      </c>
      <c r="E51" s="7">
        <f ca="1">SUM(I$2:I51)/(SUM(B$2:B51))</f>
        <v>0.55381944444444442</v>
      </c>
      <c r="F51" s="8">
        <f>SUM(H$2:H51)/SUM(B$2:B51)</f>
        <v>0.55381944444444442</v>
      </c>
      <c r="G51" s="31">
        <v>9</v>
      </c>
      <c r="H51" s="31">
        <v>9</v>
      </c>
      <c r="I51" s="9">
        <f t="shared" ca="1" si="3"/>
        <v>9</v>
      </c>
      <c r="J51" s="33"/>
      <c r="K51" s="33"/>
      <c r="L51" s="9">
        <f>SUM($J$2:$K51)</f>
        <v>24</v>
      </c>
      <c r="M51" s="31">
        <v>1</v>
      </c>
      <c r="N51" s="31"/>
      <c r="O51" s="9">
        <f>SUM($M$2:$N51)</f>
        <v>141</v>
      </c>
    </row>
    <row r="52" spans="1:15" ht="12.75" x14ac:dyDescent="0.2">
      <c r="A52" s="4" t="b">
        <f t="shared" si="0"/>
        <v>1</v>
      </c>
      <c r="B52" s="4">
        <f t="shared" si="1"/>
        <v>8</v>
      </c>
      <c r="C52" s="5">
        <f t="shared" si="4"/>
        <v>43516</v>
      </c>
      <c r="D52" s="6" t="str">
        <f t="shared" si="2"/>
        <v>Wed</v>
      </c>
      <c r="E52" s="7">
        <f ca="1">SUM(I$2:I52)/(SUM(B$2:B52))</f>
        <v>0.5692567567567568</v>
      </c>
      <c r="F52" s="8">
        <f>SUM(H$2:H52)/SUM(B$2:B52)</f>
        <v>0.5692567567567568</v>
      </c>
      <c r="G52" s="31">
        <v>9</v>
      </c>
      <c r="H52" s="31">
        <v>9</v>
      </c>
      <c r="I52" s="9">
        <f t="shared" ca="1" si="3"/>
        <v>9</v>
      </c>
      <c r="J52" s="33"/>
      <c r="K52" s="33"/>
      <c r="L52" s="9">
        <f>SUM($J$2:$K52)</f>
        <v>24</v>
      </c>
      <c r="M52" s="31"/>
      <c r="N52" s="31"/>
      <c r="O52" s="9">
        <f>SUM($M$2:$N52)</f>
        <v>141</v>
      </c>
    </row>
    <row r="53" spans="1:15" ht="12.75" x14ac:dyDescent="0.2">
      <c r="A53" s="4" t="b">
        <f t="shared" si="0"/>
        <v>1</v>
      </c>
      <c r="B53" s="4">
        <f t="shared" si="1"/>
        <v>8</v>
      </c>
      <c r="C53" s="5">
        <f t="shared" si="4"/>
        <v>43517</v>
      </c>
      <c r="D53" s="6" t="str">
        <f t="shared" si="2"/>
        <v>Thu</v>
      </c>
      <c r="E53" s="7">
        <f ca="1">SUM(I$2:I53)/(SUM(B$2:B53))</f>
        <v>0.58388157894736847</v>
      </c>
      <c r="F53" s="8">
        <f>SUM(H$2:H53)/SUM(B$2:B53)</f>
        <v>0.58388157894736847</v>
      </c>
      <c r="G53" s="31">
        <v>9</v>
      </c>
      <c r="H53" s="31">
        <v>9</v>
      </c>
      <c r="I53" s="9">
        <f t="shared" ca="1" si="3"/>
        <v>9</v>
      </c>
      <c r="J53" s="33"/>
      <c r="K53" s="33"/>
      <c r="L53" s="9">
        <f>SUM($J$2:$K53)</f>
        <v>24</v>
      </c>
      <c r="M53" s="31"/>
      <c r="N53" s="31"/>
      <c r="O53" s="9">
        <f>SUM($M$2:$N53)</f>
        <v>141</v>
      </c>
    </row>
    <row r="54" spans="1:15" ht="12.75" x14ac:dyDescent="0.2">
      <c r="A54" s="4" t="b">
        <f t="shared" si="0"/>
        <v>1</v>
      </c>
      <c r="B54" s="4">
        <f t="shared" si="1"/>
        <v>8</v>
      </c>
      <c r="C54" s="5">
        <f t="shared" si="4"/>
        <v>43518</v>
      </c>
      <c r="D54" s="6" t="str">
        <f t="shared" si="2"/>
        <v>Fri</v>
      </c>
      <c r="E54" s="7">
        <f ca="1">SUM(I$2:I54)/(SUM(B$2:B54))</f>
        <v>0.59775641025641024</v>
      </c>
      <c r="F54" s="8">
        <f>SUM(H$2:H54)/SUM(B$2:B54)</f>
        <v>0.59775641025641024</v>
      </c>
      <c r="G54" s="31">
        <v>9</v>
      </c>
      <c r="H54" s="31">
        <v>9</v>
      </c>
      <c r="I54" s="9">
        <f t="shared" ca="1" si="3"/>
        <v>9</v>
      </c>
      <c r="J54" s="33"/>
      <c r="K54" s="33"/>
      <c r="L54" s="9">
        <f>SUM($J$2:$K54)</f>
        <v>24</v>
      </c>
      <c r="M54" s="31"/>
      <c r="N54" s="31"/>
      <c r="O54" s="9">
        <f>SUM($M$2:$N54)</f>
        <v>141</v>
      </c>
    </row>
    <row r="55" spans="1:15" ht="12.75" x14ac:dyDescent="0.2">
      <c r="A55" s="4" t="b">
        <f t="shared" si="0"/>
        <v>0</v>
      </c>
      <c r="B55" s="4" t="str">
        <f t="shared" si="1"/>
        <v/>
      </c>
      <c r="C55" s="5">
        <f t="shared" si="4"/>
        <v>43519</v>
      </c>
      <c r="D55" s="6" t="str">
        <f t="shared" si="2"/>
        <v>Sat</v>
      </c>
      <c r="E55" s="7">
        <f ca="1">SUM(I$2:I55)/(SUM(B$2:B55))</f>
        <v>0.59775641025641024</v>
      </c>
      <c r="F55" s="8">
        <f>SUM(H$2:H55)/SUM(B$2:B55)</f>
        <v>0.59775641025641024</v>
      </c>
      <c r="G55" s="31"/>
      <c r="H55" s="31"/>
      <c r="I55" s="9">
        <f t="shared" ca="1" si="3"/>
        <v>0</v>
      </c>
      <c r="J55" s="33"/>
      <c r="K55" s="33"/>
      <c r="L55" s="9">
        <f>SUM($J$2:$K55)</f>
        <v>24</v>
      </c>
      <c r="M55" s="31"/>
      <c r="N55" s="31"/>
      <c r="O55" s="9">
        <f>SUM($M$2:$N55)</f>
        <v>141</v>
      </c>
    </row>
    <row r="56" spans="1:15" ht="12.75" x14ac:dyDescent="0.2">
      <c r="A56" s="4" t="b">
        <f t="shared" si="0"/>
        <v>0</v>
      </c>
      <c r="B56" s="4" t="str">
        <f t="shared" si="1"/>
        <v/>
      </c>
      <c r="C56" s="5">
        <f t="shared" si="4"/>
        <v>43520</v>
      </c>
      <c r="D56" s="6" t="str">
        <f t="shared" si="2"/>
        <v>Sun</v>
      </c>
      <c r="E56" s="7">
        <f ca="1">SUM(I$2:I56)/(SUM(B$2:B56))</f>
        <v>0.59775641025641024</v>
      </c>
      <c r="F56" s="8">
        <f>SUM(H$2:H56)/SUM(B$2:B56)</f>
        <v>0.59775641025641024</v>
      </c>
      <c r="G56" s="31"/>
      <c r="H56" s="31"/>
      <c r="I56" s="9">
        <f t="shared" ca="1" si="3"/>
        <v>0</v>
      </c>
      <c r="J56" s="33"/>
      <c r="K56" s="33"/>
      <c r="L56" s="9">
        <f>SUM($J$2:$K56)</f>
        <v>24</v>
      </c>
      <c r="M56" s="31"/>
      <c r="N56" s="31"/>
      <c r="O56" s="9">
        <f>SUM($M$2:$N56)</f>
        <v>141</v>
      </c>
    </row>
    <row r="57" spans="1:15" ht="12.75" x14ac:dyDescent="0.2">
      <c r="A57" s="4" t="b">
        <f t="shared" si="0"/>
        <v>1</v>
      </c>
      <c r="B57" s="4">
        <f t="shared" si="1"/>
        <v>8</v>
      </c>
      <c r="C57" s="5">
        <f t="shared" si="4"/>
        <v>43521</v>
      </c>
      <c r="D57" s="6" t="str">
        <f t="shared" si="2"/>
        <v>Mon</v>
      </c>
      <c r="E57" s="7">
        <f ca="1">SUM(I$2:I57)/(SUM(B$2:B57))</f>
        <v>0.61093750000000002</v>
      </c>
      <c r="F57" s="8">
        <f>SUM(H$2:H57)/SUM(B$2:B57)</f>
        <v>0.61093750000000002</v>
      </c>
      <c r="G57" s="31">
        <v>9</v>
      </c>
      <c r="H57" s="31">
        <v>9</v>
      </c>
      <c r="I57" s="9">
        <f t="shared" ca="1" si="3"/>
        <v>9</v>
      </c>
      <c r="J57" s="33"/>
      <c r="K57" s="33"/>
      <c r="L57" s="9">
        <f>SUM($J$2:$K57)</f>
        <v>24</v>
      </c>
      <c r="M57" s="31">
        <v>1</v>
      </c>
      <c r="N57" s="31"/>
      <c r="O57" s="9">
        <f>SUM($M$2:$N57)</f>
        <v>142</v>
      </c>
    </row>
    <row r="58" spans="1:15" ht="12.75" x14ac:dyDescent="0.2">
      <c r="A58" s="4" t="b">
        <f t="shared" si="0"/>
        <v>1</v>
      </c>
      <c r="B58" s="4">
        <f t="shared" si="1"/>
        <v>8</v>
      </c>
      <c r="C58" s="5">
        <f t="shared" si="4"/>
        <v>43522</v>
      </c>
      <c r="D58" s="6" t="str">
        <f t="shared" si="2"/>
        <v>Tue</v>
      </c>
      <c r="E58" s="7">
        <f ca="1">SUM(I$2:I58)/(SUM(B$2:B58))</f>
        <v>0.62652439024390238</v>
      </c>
      <c r="F58" s="8">
        <f>SUM(H$2:H58)/SUM(B$2:B58)</f>
        <v>0.62652439024390238</v>
      </c>
      <c r="G58" s="31">
        <v>10</v>
      </c>
      <c r="H58" s="31">
        <v>10</v>
      </c>
      <c r="I58" s="9">
        <f t="shared" ca="1" si="3"/>
        <v>10</v>
      </c>
      <c r="J58" s="33"/>
      <c r="K58" s="33"/>
      <c r="L58" s="9">
        <f>SUM($J$2:$K58)</f>
        <v>24</v>
      </c>
      <c r="M58" s="31"/>
      <c r="N58" s="31"/>
      <c r="O58" s="9">
        <f>SUM($M$2:$N58)</f>
        <v>142</v>
      </c>
    </row>
    <row r="59" spans="1:15" ht="12.75" x14ac:dyDescent="0.2">
      <c r="A59" s="4" t="b">
        <f t="shared" si="0"/>
        <v>1</v>
      </c>
      <c r="B59" s="4">
        <f t="shared" si="1"/>
        <v>8</v>
      </c>
      <c r="C59" s="5">
        <f t="shared" si="4"/>
        <v>43523</v>
      </c>
      <c r="D59" s="6" t="str">
        <f t="shared" si="2"/>
        <v>Wed</v>
      </c>
      <c r="E59" s="7">
        <f ca="1">SUM(I$2:I59)/(SUM(B$2:B59))</f>
        <v>0.64136904761904767</v>
      </c>
      <c r="F59" s="8">
        <f>SUM(H$2:H59)/SUM(B$2:B59)</f>
        <v>0.64136904761904767</v>
      </c>
      <c r="G59" s="31">
        <v>10</v>
      </c>
      <c r="H59" s="31">
        <v>10</v>
      </c>
      <c r="I59" s="9">
        <f t="shared" ca="1" si="3"/>
        <v>10</v>
      </c>
      <c r="J59" s="33"/>
      <c r="K59" s="33"/>
      <c r="L59" s="9">
        <f>SUM($J$2:$K59)</f>
        <v>24</v>
      </c>
      <c r="M59" s="31"/>
      <c r="N59" s="31"/>
      <c r="O59" s="9">
        <f>SUM($M$2:$N59)</f>
        <v>142</v>
      </c>
    </row>
    <row r="60" spans="1:15" ht="12.75" x14ac:dyDescent="0.2">
      <c r="A60" s="4" t="b">
        <f t="shared" si="0"/>
        <v>1</v>
      </c>
      <c r="B60" s="4">
        <f t="shared" si="1"/>
        <v>8</v>
      </c>
      <c r="C60" s="5">
        <f t="shared" si="4"/>
        <v>43524</v>
      </c>
      <c r="D60" s="6" t="str">
        <f t="shared" si="2"/>
        <v>Thu</v>
      </c>
      <c r="E60" s="7">
        <f ca="1">SUM(I$2:I60)/(SUM(B$2:B60))</f>
        <v>0.65697674418604646</v>
      </c>
      <c r="F60" s="8">
        <f>SUM(H$2:H60)/SUM(B$2:B60)</f>
        <v>0.65697674418604646</v>
      </c>
      <c r="G60" s="31">
        <v>10.5</v>
      </c>
      <c r="H60" s="31">
        <v>10.5</v>
      </c>
      <c r="I60" s="9">
        <f t="shared" ca="1" si="3"/>
        <v>10.5</v>
      </c>
      <c r="J60" s="33"/>
      <c r="K60" s="33"/>
      <c r="L60" s="9">
        <f>SUM($J$2:$K60)</f>
        <v>24</v>
      </c>
      <c r="M60" s="31">
        <v>2</v>
      </c>
      <c r="N60" s="31"/>
      <c r="O60" s="9">
        <f>SUM($M$2:$N60)</f>
        <v>144</v>
      </c>
    </row>
    <row r="61" spans="1:15" ht="12.75" x14ac:dyDescent="0.2">
      <c r="A61" s="4" t="b">
        <f t="shared" si="0"/>
        <v>1</v>
      </c>
      <c r="B61" s="4">
        <f t="shared" si="1"/>
        <v>8</v>
      </c>
      <c r="C61" s="5">
        <f t="shared" si="4"/>
        <v>43525</v>
      </c>
      <c r="D61" s="6" t="str">
        <f t="shared" si="2"/>
        <v>Fri</v>
      </c>
      <c r="E61" s="7">
        <f ca="1">SUM(I$2:I61)/(SUM(B$2:B61))</f>
        <v>0.66903409090909094</v>
      </c>
      <c r="F61" s="8">
        <f>SUM(H$2:H61)/SUM(B$2:B61)</f>
        <v>0.66903409090909094</v>
      </c>
      <c r="G61" s="31">
        <v>9.5</v>
      </c>
      <c r="H61" s="31">
        <v>9.5</v>
      </c>
      <c r="I61" s="9">
        <f t="shared" ca="1" si="3"/>
        <v>9.5</v>
      </c>
      <c r="J61" s="33"/>
      <c r="K61" s="33"/>
      <c r="L61" s="9">
        <f>SUM($J$2:$K61)</f>
        <v>24</v>
      </c>
      <c r="M61" s="31">
        <v>3</v>
      </c>
      <c r="N61" s="31"/>
      <c r="O61" s="9">
        <f>SUM($M$2:$N61)</f>
        <v>147</v>
      </c>
    </row>
    <row r="62" spans="1:15" ht="12.75" x14ac:dyDescent="0.2">
      <c r="A62" s="4" t="b">
        <f t="shared" si="0"/>
        <v>0</v>
      </c>
      <c r="B62" s="4" t="str">
        <f t="shared" si="1"/>
        <v/>
      </c>
      <c r="C62" s="5">
        <f t="shared" si="4"/>
        <v>43526</v>
      </c>
      <c r="D62" s="6" t="str">
        <f t="shared" si="2"/>
        <v>Sat</v>
      </c>
      <c r="E62" s="7">
        <f ca="1">SUM(I$2:I62)/(SUM(B$2:B62))</f>
        <v>0.66903409090909094</v>
      </c>
      <c r="F62" s="8">
        <f>SUM(H$2:H62)/SUM(B$2:B62)</f>
        <v>0.66903409090909094</v>
      </c>
      <c r="G62" s="31"/>
      <c r="H62" s="31"/>
      <c r="I62" s="9">
        <f t="shared" ca="1" si="3"/>
        <v>0</v>
      </c>
      <c r="J62" s="33"/>
      <c r="K62" s="33"/>
      <c r="L62" s="9">
        <f>SUM($J$2:$K62)</f>
        <v>24</v>
      </c>
      <c r="M62" s="31"/>
      <c r="N62" s="31"/>
      <c r="O62" s="9">
        <f>SUM($M$2:$N62)</f>
        <v>147</v>
      </c>
    </row>
    <row r="63" spans="1:15" ht="12.75" x14ac:dyDescent="0.2">
      <c r="A63" s="4" t="b">
        <f t="shared" si="0"/>
        <v>0</v>
      </c>
      <c r="B63" s="4" t="str">
        <f t="shared" si="1"/>
        <v/>
      </c>
      <c r="C63" s="5">
        <f t="shared" si="4"/>
        <v>43527</v>
      </c>
      <c r="D63" s="6" t="str">
        <f t="shared" si="2"/>
        <v>Sun</v>
      </c>
      <c r="E63" s="7">
        <f ca="1">SUM(I$2:I63)/(SUM(B$2:B63))</f>
        <v>0.66903409090909094</v>
      </c>
      <c r="F63" s="8">
        <f>SUM(H$2:H63)/SUM(B$2:B63)</f>
        <v>0.66903409090909094</v>
      </c>
      <c r="G63" s="31"/>
      <c r="H63" s="31"/>
      <c r="I63" s="9">
        <f t="shared" ca="1" si="3"/>
        <v>0</v>
      </c>
      <c r="J63" s="33"/>
      <c r="K63" s="33"/>
      <c r="L63" s="9">
        <f>SUM($J$2:$K63)</f>
        <v>24</v>
      </c>
      <c r="M63" s="31"/>
      <c r="N63" s="31"/>
      <c r="O63" s="9">
        <f>SUM($M$2:$N63)</f>
        <v>147</v>
      </c>
    </row>
    <row r="64" spans="1:15" ht="12.75" x14ac:dyDescent="0.2">
      <c r="A64" s="4" t="b">
        <f t="shared" si="0"/>
        <v>1</v>
      </c>
      <c r="B64" s="4">
        <f t="shared" si="1"/>
        <v>8</v>
      </c>
      <c r="C64" s="5">
        <f t="shared" si="4"/>
        <v>43528</v>
      </c>
      <c r="D64" s="6" t="str">
        <f t="shared" si="2"/>
        <v>Mon</v>
      </c>
      <c r="E64" s="7">
        <f ca="1">SUM(I$2:I64)/(SUM(B$2:B64))</f>
        <v>0.68055555555555558</v>
      </c>
      <c r="F64" s="8">
        <f>SUM(H$2:H64)/SUM(B$2:B64)</f>
        <v>0.68055555555555558</v>
      </c>
      <c r="G64" s="31">
        <v>9.5</v>
      </c>
      <c r="H64" s="31">
        <v>9.5</v>
      </c>
      <c r="I64" s="9">
        <f t="shared" ca="1" si="3"/>
        <v>9.5</v>
      </c>
      <c r="J64" s="33"/>
      <c r="K64" s="33"/>
      <c r="L64" s="9">
        <f>SUM($J$2:$K64)</f>
        <v>24</v>
      </c>
      <c r="M64" s="31">
        <v>0.5</v>
      </c>
      <c r="N64" s="31"/>
      <c r="O64" s="9">
        <f>SUM($M$2:$N64)</f>
        <v>147.5</v>
      </c>
    </row>
    <row r="65" spans="1:15" ht="12.75" x14ac:dyDescent="0.2">
      <c r="A65" s="4" t="b">
        <f t="shared" si="0"/>
        <v>1</v>
      </c>
      <c r="B65" s="4">
        <f t="shared" si="1"/>
        <v>8</v>
      </c>
      <c r="C65" s="5">
        <f t="shared" si="4"/>
        <v>43529</v>
      </c>
      <c r="D65" s="6" t="str">
        <f t="shared" si="2"/>
        <v>Tue</v>
      </c>
      <c r="E65" s="7">
        <f ca="1">SUM(I$2:I65)/(SUM(B$2:B65))</f>
        <v>0.68885869565217395</v>
      </c>
      <c r="F65" s="8">
        <f>SUM(H$2:H65)/SUM(B$2:B65)</f>
        <v>0.68885869565217395</v>
      </c>
      <c r="G65" s="31">
        <v>8.5</v>
      </c>
      <c r="H65" s="31">
        <v>8.5</v>
      </c>
      <c r="I65" s="9">
        <f t="shared" ca="1" si="3"/>
        <v>8.5</v>
      </c>
      <c r="J65" s="33"/>
      <c r="K65" s="33"/>
      <c r="L65" s="9">
        <f>SUM($J$2:$K65)</f>
        <v>24</v>
      </c>
      <c r="M65" s="31"/>
      <c r="N65" s="31"/>
      <c r="O65" s="9">
        <f>SUM($M$2:$N65)</f>
        <v>147.5</v>
      </c>
    </row>
    <row r="66" spans="1:15" ht="12.75" x14ac:dyDescent="0.2">
      <c r="A66" s="4" t="b">
        <f t="shared" ref="A66:A129" si="5">IF(AND(WEEKDAY($C66,2)&lt;6,YEAR($C66)=YEAR($C$2)),TRUE,FALSE)</f>
        <v>1</v>
      </c>
      <c r="B66" s="4">
        <f t="shared" ref="B66:B129" si="6">IF($A66,8,"")</f>
        <v>8</v>
      </c>
      <c r="C66" s="5">
        <f t="shared" si="4"/>
        <v>43530</v>
      </c>
      <c r="D66" s="6" t="str">
        <f t="shared" ref="D66:D129" si="7">TEXT(C66,"ddd")</f>
        <v>Wed</v>
      </c>
      <c r="E66" s="7">
        <f ca="1">SUM(I$2:I66)/(SUM(B$2:B66))</f>
        <v>0.70079787234042556</v>
      </c>
      <c r="F66" s="8">
        <f>SUM(H$2:H66)/SUM(B$2:B66)</f>
        <v>0.70079787234042556</v>
      </c>
      <c r="G66" s="31">
        <v>10</v>
      </c>
      <c r="H66" s="31">
        <v>10</v>
      </c>
      <c r="I66" s="9">
        <f t="shared" ref="I66:I129" ca="1" si="8">IF(TODAY()&gt;$C66,$H66,$G66)</f>
        <v>10</v>
      </c>
      <c r="J66" s="33"/>
      <c r="K66" s="33"/>
      <c r="L66" s="9">
        <f>SUM($J$2:$K66)</f>
        <v>24</v>
      </c>
      <c r="M66" s="31"/>
      <c r="N66" s="31"/>
      <c r="O66" s="9">
        <f>SUM($M$2:$N66)</f>
        <v>147.5</v>
      </c>
    </row>
    <row r="67" spans="1:15" ht="12.75" x14ac:dyDescent="0.2">
      <c r="A67" s="4" t="b">
        <f t="shared" si="5"/>
        <v>1</v>
      </c>
      <c r="B67" s="4">
        <f t="shared" si="6"/>
        <v>8</v>
      </c>
      <c r="C67" s="5">
        <f t="shared" ref="C67:C130" si="9">C66+1</f>
        <v>43531</v>
      </c>
      <c r="D67" s="6" t="str">
        <f t="shared" si="7"/>
        <v>Thu</v>
      </c>
      <c r="E67" s="7">
        <f ca="1">SUM(I$2:I67)/(SUM(B$2:B67))</f>
        <v>0.71614583333333337</v>
      </c>
      <c r="F67" s="8">
        <f>SUM(H$2:H67)/SUM(B$2:B67)</f>
        <v>0.71614583333333337</v>
      </c>
      <c r="G67" s="31">
        <v>11.5</v>
      </c>
      <c r="H67" s="31">
        <v>11.5</v>
      </c>
      <c r="I67" s="9">
        <f t="shared" ca="1" si="8"/>
        <v>11.5</v>
      </c>
      <c r="J67" s="33"/>
      <c r="K67" s="33"/>
      <c r="L67" s="9">
        <f>SUM($J$2:$K67)</f>
        <v>24</v>
      </c>
      <c r="M67" s="31"/>
      <c r="N67" s="31"/>
      <c r="O67" s="9">
        <f>SUM($M$2:$N67)</f>
        <v>147.5</v>
      </c>
    </row>
    <row r="68" spans="1:15" ht="12.75" x14ac:dyDescent="0.2">
      <c r="A68" s="4" t="b">
        <f t="shared" si="5"/>
        <v>1</v>
      </c>
      <c r="B68" s="4">
        <f t="shared" si="6"/>
        <v>8</v>
      </c>
      <c r="C68" s="5">
        <f t="shared" si="9"/>
        <v>43532</v>
      </c>
      <c r="D68" s="6" t="str">
        <f t="shared" si="7"/>
        <v>Fri</v>
      </c>
      <c r="E68" s="7">
        <f ca="1">SUM(I$2:I68)/(SUM(B$2:B68))</f>
        <v>0.72066326530612246</v>
      </c>
      <c r="F68" s="8">
        <f>SUM(H$2:H68)/SUM(B$2:B68)</f>
        <v>0.72066326530612246</v>
      </c>
      <c r="G68" s="31">
        <v>7.5</v>
      </c>
      <c r="H68" s="31">
        <v>7.5</v>
      </c>
      <c r="I68" s="9">
        <f t="shared" ca="1" si="8"/>
        <v>7.5</v>
      </c>
      <c r="J68" s="33"/>
      <c r="K68" s="33"/>
      <c r="L68" s="9">
        <f>SUM($J$2:$K68)</f>
        <v>24</v>
      </c>
      <c r="M68" s="31">
        <v>1</v>
      </c>
      <c r="N68" s="31"/>
      <c r="O68" s="9">
        <f>SUM($M$2:$N68)</f>
        <v>148.5</v>
      </c>
    </row>
    <row r="69" spans="1:15" ht="12.75" x14ac:dyDescent="0.2">
      <c r="A69" s="4" t="b">
        <f t="shared" si="5"/>
        <v>0</v>
      </c>
      <c r="B69" s="4" t="str">
        <f t="shared" si="6"/>
        <v/>
      </c>
      <c r="C69" s="5">
        <f t="shared" si="9"/>
        <v>43533</v>
      </c>
      <c r="D69" s="6" t="str">
        <f t="shared" si="7"/>
        <v>Sat</v>
      </c>
      <c r="E69" s="7">
        <f ca="1">SUM(I$2:I69)/(SUM(B$2:B69))</f>
        <v>0.72066326530612246</v>
      </c>
      <c r="F69" s="8">
        <f>SUM(H$2:H69)/SUM(B$2:B69)</f>
        <v>0.72066326530612246</v>
      </c>
      <c r="G69" s="31"/>
      <c r="H69" s="31"/>
      <c r="I69" s="9">
        <f t="shared" ca="1" si="8"/>
        <v>0</v>
      </c>
      <c r="J69" s="33"/>
      <c r="K69" s="33"/>
      <c r="L69" s="9">
        <f>SUM($J$2:$K69)</f>
        <v>24</v>
      </c>
      <c r="M69" s="31">
        <v>1</v>
      </c>
      <c r="N69" s="31"/>
      <c r="O69" s="9">
        <f>SUM($M$2:$N69)</f>
        <v>149.5</v>
      </c>
    </row>
    <row r="70" spans="1:15" ht="12.75" x14ac:dyDescent="0.2">
      <c r="A70" s="4" t="b">
        <f t="shared" si="5"/>
        <v>0</v>
      </c>
      <c r="B70" s="4" t="str">
        <f t="shared" si="6"/>
        <v/>
      </c>
      <c r="C70" s="5">
        <f t="shared" si="9"/>
        <v>43534</v>
      </c>
      <c r="D70" s="6" t="str">
        <f t="shared" si="7"/>
        <v>Sun</v>
      </c>
      <c r="E70" s="7">
        <f ca="1">SUM(I$2:I70)/(SUM(B$2:B70))</f>
        <v>0.72066326530612246</v>
      </c>
      <c r="F70" s="8">
        <f>SUM(H$2:H70)/SUM(B$2:B70)</f>
        <v>0.72066326530612246</v>
      </c>
      <c r="G70" s="31"/>
      <c r="H70" s="31"/>
      <c r="I70" s="9">
        <f t="shared" ca="1" si="8"/>
        <v>0</v>
      </c>
      <c r="J70" s="33"/>
      <c r="K70" s="33"/>
      <c r="L70" s="9">
        <f>SUM($J$2:$K70)</f>
        <v>24</v>
      </c>
      <c r="M70" s="31">
        <v>4</v>
      </c>
      <c r="N70" s="31"/>
      <c r="O70" s="9">
        <f>SUM($M$2:$N70)</f>
        <v>153.5</v>
      </c>
    </row>
    <row r="71" spans="1:15" ht="12.75" x14ac:dyDescent="0.2">
      <c r="A71" s="4" t="b">
        <f t="shared" si="5"/>
        <v>1</v>
      </c>
      <c r="B71" s="4">
        <f t="shared" si="6"/>
        <v>8</v>
      </c>
      <c r="C71" s="5">
        <f t="shared" si="9"/>
        <v>43535</v>
      </c>
      <c r="D71" s="6" t="str">
        <f t="shared" si="7"/>
        <v>Mon</v>
      </c>
      <c r="E71" s="7">
        <f ca="1">SUM(I$2:I71)/(SUM(B$2:B71))</f>
        <v>0.73624999999999996</v>
      </c>
      <c r="F71" s="8">
        <f>SUM(H$2:H71)/SUM(B$2:B71)</f>
        <v>0.73624999999999996</v>
      </c>
      <c r="G71" s="31">
        <v>12</v>
      </c>
      <c r="H71" s="31">
        <v>12</v>
      </c>
      <c r="I71" s="9">
        <f t="shared" ca="1" si="8"/>
        <v>12</v>
      </c>
      <c r="J71" s="33"/>
      <c r="K71" s="33"/>
      <c r="L71" s="9">
        <f>SUM($J$2:$K71)</f>
        <v>24</v>
      </c>
      <c r="M71" s="31">
        <v>0.5</v>
      </c>
      <c r="N71" s="31"/>
      <c r="O71" s="9">
        <f>SUM($M$2:$N71)</f>
        <v>154</v>
      </c>
    </row>
    <row r="72" spans="1:15" ht="12.75" x14ac:dyDescent="0.2">
      <c r="A72" s="4" t="b">
        <f t="shared" si="5"/>
        <v>1</v>
      </c>
      <c r="B72" s="4">
        <f t="shared" si="6"/>
        <v>8</v>
      </c>
      <c r="C72" s="5">
        <f t="shared" si="9"/>
        <v>43536</v>
      </c>
      <c r="D72" s="6" t="str">
        <f t="shared" si="7"/>
        <v>Tue</v>
      </c>
      <c r="E72" s="7">
        <f ca="1">SUM(I$2:I72)/(SUM(B$2:B72))</f>
        <v>0.74387254901960786</v>
      </c>
      <c r="F72" s="8">
        <f>SUM(H$2:H72)/SUM(B$2:B72)</f>
        <v>0.74387254901960786</v>
      </c>
      <c r="G72" s="31">
        <v>9</v>
      </c>
      <c r="H72" s="31">
        <v>9</v>
      </c>
      <c r="I72" s="9">
        <f t="shared" ca="1" si="8"/>
        <v>9</v>
      </c>
      <c r="J72" s="33"/>
      <c r="K72" s="33"/>
      <c r="L72" s="9">
        <f>SUM($J$2:$K72)</f>
        <v>24</v>
      </c>
      <c r="M72" s="31">
        <v>1</v>
      </c>
      <c r="N72" s="31"/>
      <c r="O72" s="9">
        <f>SUM($M$2:$N72)</f>
        <v>155</v>
      </c>
    </row>
    <row r="73" spans="1:15" ht="12.75" x14ac:dyDescent="0.2">
      <c r="A73" s="4" t="b">
        <f t="shared" si="5"/>
        <v>1</v>
      </c>
      <c r="B73" s="4">
        <f t="shared" si="6"/>
        <v>8</v>
      </c>
      <c r="C73" s="5">
        <f t="shared" si="9"/>
        <v>43537</v>
      </c>
      <c r="D73" s="6" t="str">
        <f t="shared" si="7"/>
        <v>Wed</v>
      </c>
      <c r="E73" s="7">
        <f ca="1">SUM(I$2:I73)/(SUM(B$2:B73))</f>
        <v>0.75480769230769229</v>
      </c>
      <c r="F73" s="8">
        <f>SUM(H$2:H73)/SUM(B$2:B73)</f>
        <v>0.75480769230769229</v>
      </c>
      <c r="G73" s="31">
        <v>10</v>
      </c>
      <c r="H73" s="31">
        <v>10.5</v>
      </c>
      <c r="I73" s="9">
        <f t="shared" ca="1" si="8"/>
        <v>10.5</v>
      </c>
      <c r="J73" s="33"/>
      <c r="K73" s="33"/>
      <c r="L73" s="9">
        <f>SUM($J$2:$K73)</f>
        <v>24</v>
      </c>
      <c r="M73" s="31">
        <v>1</v>
      </c>
      <c r="N73" s="31"/>
      <c r="O73" s="9">
        <f>SUM($M$2:$N73)</f>
        <v>156</v>
      </c>
    </row>
    <row r="74" spans="1:15" ht="12.75" x14ac:dyDescent="0.2">
      <c r="A74" s="4" t="b">
        <f t="shared" si="5"/>
        <v>1</v>
      </c>
      <c r="B74" s="4">
        <f t="shared" si="6"/>
        <v>8</v>
      </c>
      <c r="C74" s="5">
        <f t="shared" si="9"/>
        <v>43538</v>
      </c>
      <c r="D74" s="6" t="str">
        <f t="shared" si="7"/>
        <v>Thu</v>
      </c>
      <c r="E74" s="7">
        <f ca="1">SUM(I$2:I74)/(SUM(B$2:B74))</f>
        <v>0.76533018867924529</v>
      </c>
      <c r="F74" s="8">
        <f>SUM(H$2:H74)/SUM(B$2:B74)</f>
        <v>0.76533018867924529</v>
      </c>
      <c r="G74" s="31">
        <v>10</v>
      </c>
      <c r="H74" s="31">
        <v>10.5</v>
      </c>
      <c r="I74" s="9">
        <f t="shared" ca="1" si="8"/>
        <v>10.5</v>
      </c>
      <c r="J74" s="33"/>
      <c r="K74" s="33"/>
      <c r="L74" s="9">
        <f>SUM($J$2:$K74)</f>
        <v>24</v>
      </c>
      <c r="M74" s="31"/>
      <c r="N74" s="31"/>
      <c r="O74" s="9">
        <f>SUM($M$2:$N74)</f>
        <v>156</v>
      </c>
    </row>
    <row r="75" spans="1:15" ht="12.75" x14ac:dyDescent="0.2">
      <c r="A75" s="4" t="b">
        <f t="shared" si="5"/>
        <v>1</v>
      </c>
      <c r="B75" s="4">
        <f t="shared" si="6"/>
        <v>8</v>
      </c>
      <c r="C75" s="5">
        <f t="shared" si="9"/>
        <v>43539</v>
      </c>
      <c r="D75" s="6" t="str">
        <f t="shared" si="7"/>
        <v>Fri</v>
      </c>
      <c r="E75" s="7">
        <f ca="1">SUM(I$2:I75)/(SUM(B$2:B75))</f>
        <v>0.7719907407407407</v>
      </c>
      <c r="F75" s="8">
        <f>SUM(H$2:H75)/SUM(B$2:B75)</f>
        <v>0.7719907407407407</v>
      </c>
      <c r="G75" s="31">
        <v>9</v>
      </c>
      <c r="H75" s="31">
        <v>9</v>
      </c>
      <c r="I75" s="9">
        <f t="shared" ca="1" si="8"/>
        <v>9</v>
      </c>
      <c r="J75" s="33"/>
      <c r="K75" s="33"/>
      <c r="L75" s="9">
        <f>SUM($J$2:$K75)</f>
        <v>24</v>
      </c>
      <c r="M75" s="31"/>
      <c r="N75" s="31"/>
      <c r="O75" s="9">
        <f>SUM($M$2:$N75)</f>
        <v>156</v>
      </c>
    </row>
    <row r="76" spans="1:15" ht="12.75" x14ac:dyDescent="0.2">
      <c r="A76" s="4" t="b">
        <f t="shared" si="5"/>
        <v>0</v>
      </c>
      <c r="B76" s="4" t="str">
        <f t="shared" si="6"/>
        <v/>
      </c>
      <c r="C76" s="5">
        <f t="shared" si="9"/>
        <v>43540</v>
      </c>
      <c r="D76" s="6" t="str">
        <f t="shared" si="7"/>
        <v>Sat</v>
      </c>
      <c r="E76" s="7">
        <f ca="1">SUM(I$2:I76)/(SUM(B$2:B76))</f>
        <v>0.7719907407407407</v>
      </c>
      <c r="F76" s="8">
        <f>SUM(H$2:H76)/SUM(B$2:B76)</f>
        <v>0.7719907407407407</v>
      </c>
      <c r="G76" s="31"/>
      <c r="H76" s="31"/>
      <c r="I76" s="9">
        <f t="shared" ca="1" si="8"/>
        <v>0</v>
      </c>
      <c r="J76" s="33"/>
      <c r="K76" s="33"/>
      <c r="L76" s="9">
        <f>SUM($J$2:$K76)</f>
        <v>24</v>
      </c>
      <c r="M76" s="31"/>
      <c r="N76" s="31"/>
      <c r="O76" s="9">
        <f>SUM($M$2:$N76)</f>
        <v>156</v>
      </c>
    </row>
    <row r="77" spans="1:15" ht="12.75" x14ac:dyDescent="0.2">
      <c r="A77" s="4" t="b">
        <f t="shared" si="5"/>
        <v>0</v>
      </c>
      <c r="B77" s="4" t="str">
        <f t="shared" si="6"/>
        <v/>
      </c>
      <c r="C77" s="5">
        <f t="shared" si="9"/>
        <v>43541</v>
      </c>
      <c r="D77" s="6" t="str">
        <f t="shared" si="7"/>
        <v>Sun</v>
      </c>
      <c r="E77" s="7">
        <f ca="1">SUM(I$2:I77)/(SUM(B$2:B77))</f>
        <v>0.7719907407407407</v>
      </c>
      <c r="F77" s="8">
        <f>SUM(H$2:H77)/SUM(B$2:B77)</f>
        <v>0.7719907407407407</v>
      </c>
      <c r="G77" s="31"/>
      <c r="H77" s="31"/>
      <c r="I77" s="9">
        <f t="shared" ca="1" si="8"/>
        <v>0</v>
      </c>
      <c r="J77" s="33"/>
      <c r="K77" s="33"/>
      <c r="L77" s="9">
        <f>SUM($J$2:$K77)</f>
        <v>24</v>
      </c>
      <c r="M77" s="31">
        <v>4</v>
      </c>
      <c r="N77" s="31"/>
      <c r="O77" s="9">
        <f>SUM($M$2:$N77)</f>
        <v>160</v>
      </c>
    </row>
    <row r="78" spans="1:15" ht="12.75" x14ac:dyDescent="0.2">
      <c r="A78" s="4" t="b">
        <f t="shared" si="5"/>
        <v>1</v>
      </c>
      <c r="B78" s="4">
        <f t="shared" si="6"/>
        <v>8</v>
      </c>
      <c r="C78" s="5">
        <f t="shared" si="9"/>
        <v>43542</v>
      </c>
      <c r="D78" s="6" t="str">
        <f t="shared" si="7"/>
        <v>Mon</v>
      </c>
      <c r="E78" s="7">
        <f ca="1">SUM(I$2:I78)/(SUM(B$2:B78))</f>
        <v>0.77840909090909094</v>
      </c>
      <c r="F78" s="8">
        <f>SUM(H$2:H78)/SUM(B$2:B78)</f>
        <v>0.77840909090909094</v>
      </c>
      <c r="G78" s="31">
        <v>9</v>
      </c>
      <c r="H78" s="31">
        <v>9</v>
      </c>
      <c r="I78" s="9">
        <f t="shared" ca="1" si="8"/>
        <v>9</v>
      </c>
      <c r="J78" s="33"/>
      <c r="K78" s="33"/>
      <c r="L78" s="9">
        <f>SUM($J$2:$K78)</f>
        <v>24</v>
      </c>
      <c r="M78" s="31">
        <v>3</v>
      </c>
      <c r="N78" s="31"/>
      <c r="O78" s="9">
        <f>SUM($M$2:$N78)</f>
        <v>163</v>
      </c>
    </row>
    <row r="79" spans="1:15" ht="12.75" x14ac:dyDescent="0.2">
      <c r="A79" s="4" t="b">
        <f t="shared" si="5"/>
        <v>1</v>
      </c>
      <c r="B79" s="4">
        <f t="shared" si="6"/>
        <v>8</v>
      </c>
      <c r="C79" s="5">
        <f t="shared" si="9"/>
        <v>43543</v>
      </c>
      <c r="D79" s="6" t="str">
        <f t="shared" si="7"/>
        <v>Tue</v>
      </c>
      <c r="E79" s="7">
        <f ca="1">SUM(I$2:I79)/(SUM(B$2:B79))</f>
        <v>0.7845982142857143</v>
      </c>
      <c r="F79" s="8">
        <f>SUM(H$2:H79)/SUM(B$2:B79)</f>
        <v>0.7845982142857143</v>
      </c>
      <c r="G79" s="31">
        <v>10</v>
      </c>
      <c r="H79" s="31">
        <v>9</v>
      </c>
      <c r="I79" s="9">
        <f t="shared" ca="1" si="8"/>
        <v>9</v>
      </c>
      <c r="J79" s="33"/>
      <c r="K79" s="33"/>
      <c r="L79" s="9">
        <f>SUM($J$2:$K79)</f>
        <v>24</v>
      </c>
      <c r="M79" s="31">
        <v>1</v>
      </c>
      <c r="N79" s="31"/>
      <c r="O79" s="9">
        <f>SUM($M$2:$N79)</f>
        <v>164</v>
      </c>
    </row>
    <row r="80" spans="1:15" ht="12.75" x14ac:dyDescent="0.2">
      <c r="A80" s="4" t="b">
        <f t="shared" si="5"/>
        <v>1</v>
      </c>
      <c r="B80" s="4">
        <f t="shared" si="6"/>
        <v>8</v>
      </c>
      <c r="C80" s="5">
        <f t="shared" si="9"/>
        <v>43544</v>
      </c>
      <c r="D80" s="6" t="str">
        <f t="shared" si="7"/>
        <v>Wed</v>
      </c>
      <c r="E80" s="7">
        <f ca="1">SUM(I$2:I80)/(SUM(B$2:B80))</f>
        <v>0.79057017543859653</v>
      </c>
      <c r="F80" s="8">
        <f>SUM(H$2:H80)/SUM(B$2:B80)</f>
        <v>0.79057017543859653</v>
      </c>
      <c r="G80" s="31">
        <v>10</v>
      </c>
      <c r="H80" s="31">
        <v>9</v>
      </c>
      <c r="I80" s="9">
        <f t="shared" ca="1" si="8"/>
        <v>9</v>
      </c>
      <c r="J80" s="33"/>
      <c r="K80" s="33"/>
      <c r="L80" s="9">
        <f>SUM($J$2:$K80)</f>
        <v>24</v>
      </c>
      <c r="M80" s="31"/>
      <c r="N80" s="31"/>
      <c r="O80" s="9">
        <f>SUM($M$2:$N80)</f>
        <v>164</v>
      </c>
    </row>
    <row r="81" spans="1:15" ht="12.75" x14ac:dyDescent="0.2">
      <c r="A81" s="4" t="b">
        <f t="shared" si="5"/>
        <v>1</v>
      </c>
      <c r="B81" s="4">
        <f t="shared" si="6"/>
        <v>8</v>
      </c>
      <c r="C81" s="5">
        <f t="shared" si="9"/>
        <v>43545</v>
      </c>
      <c r="D81" s="6" t="str">
        <f t="shared" si="7"/>
        <v>Thu</v>
      </c>
      <c r="E81" s="7">
        <f ca="1">SUM(I$2:I81)/(SUM(B$2:B81))</f>
        <v>0.79633620689655171</v>
      </c>
      <c r="F81" s="8">
        <f>SUM(H$2:H81)/SUM(B$2:B81)</f>
        <v>0.79633620689655171</v>
      </c>
      <c r="G81" s="31">
        <v>9</v>
      </c>
      <c r="H81" s="31">
        <v>9</v>
      </c>
      <c r="I81" s="9">
        <f t="shared" ca="1" si="8"/>
        <v>9</v>
      </c>
      <c r="J81" s="33"/>
      <c r="K81" s="33"/>
      <c r="L81" s="9">
        <f>SUM($J$2:$K81)</f>
        <v>24</v>
      </c>
      <c r="M81" s="31">
        <v>1</v>
      </c>
      <c r="N81" s="31"/>
      <c r="O81" s="9">
        <f>SUM($M$2:$N81)</f>
        <v>165</v>
      </c>
    </row>
    <row r="82" spans="1:15" ht="12.75" x14ac:dyDescent="0.2">
      <c r="A82" s="4" t="b">
        <f t="shared" si="5"/>
        <v>1</v>
      </c>
      <c r="B82" s="4">
        <f t="shared" si="6"/>
        <v>8</v>
      </c>
      <c r="C82" s="5">
        <f t="shared" si="9"/>
        <v>43546</v>
      </c>
      <c r="D82" s="6" t="str">
        <f t="shared" si="7"/>
        <v>Fri</v>
      </c>
      <c r="E82" s="7">
        <f ca="1">SUM(I$2:I82)/(SUM(B$2:B82))</f>
        <v>0.80084745762711862</v>
      </c>
      <c r="F82" s="8">
        <f>SUM(H$2:H82)/SUM(B$2:B82)</f>
        <v>0.80084745762711862</v>
      </c>
      <c r="G82" s="31">
        <v>9</v>
      </c>
      <c r="H82" s="31">
        <v>8.5</v>
      </c>
      <c r="I82" s="9">
        <f t="shared" ca="1" si="8"/>
        <v>8.5</v>
      </c>
      <c r="J82" s="33"/>
      <c r="K82" s="33"/>
      <c r="L82" s="9">
        <f>SUM($J$2:$K82)</f>
        <v>24</v>
      </c>
      <c r="M82" s="31"/>
      <c r="N82" s="31"/>
      <c r="O82" s="9">
        <f>SUM($M$2:$N82)</f>
        <v>165</v>
      </c>
    </row>
    <row r="83" spans="1:15" ht="12.75" x14ac:dyDescent="0.2">
      <c r="A83" s="4" t="b">
        <f t="shared" si="5"/>
        <v>0</v>
      </c>
      <c r="B83" s="4" t="str">
        <f t="shared" si="6"/>
        <v/>
      </c>
      <c r="C83" s="5">
        <f t="shared" si="9"/>
        <v>43547</v>
      </c>
      <c r="D83" s="6" t="str">
        <f t="shared" si="7"/>
        <v>Sat</v>
      </c>
      <c r="E83" s="7">
        <f ca="1">SUM(I$2:I83)/(SUM(B$2:B83))</f>
        <v>0.80084745762711862</v>
      </c>
      <c r="F83" s="8">
        <f>SUM(H$2:H83)/SUM(B$2:B83)</f>
        <v>0.80084745762711862</v>
      </c>
      <c r="G83" s="31"/>
      <c r="H83" s="31"/>
      <c r="I83" s="9">
        <f t="shared" ca="1" si="8"/>
        <v>0</v>
      </c>
      <c r="J83" s="33"/>
      <c r="K83" s="33"/>
      <c r="L83" s="9">
        <f>SUM($J$2:$K83)</f>
        <v>24</v>
      </c>
      <c r="M83" s="31"/>
      <c r="N83" s="31"/>
      <c r="O83" s="9">
        <f>SUM($M$2:$N83)</f>
        <v>165</v>
      </c>
    </row>
    <row r="84" spans="1:15" ht="12.75" x14ac:dyDescent="0.2">
      <c r="A84" s="4" t="b">
        <f t="shared" si="5"/>
        <v>0</v>
      </c>
      <c r="B84" s="4" t="str">
        <f t="shared" si="6"/>
        <v/>
      </c>
      <c r="C84" s="5">
        <f t="shared" si="9"/>
        <v>43548</v>
      </c>
      <c r="D84" s="6" t="str">
        <f t="shared" si="7"/>
        <v>Sun</v>
      </c>
      <c r="E84" s="7">
        <f ca="1">SUM(I$2:I84)/(SUM(B$2:B84))</f>
        <v>0.80084745762711862</v>
      </c>
      <c r="F84" s="8">
        <f>SUM(H$2:H84)/SUM(B$2:B84)</f>
        <v>0.80084745762711862</v>
      </c>
      <c r="G84" s="31"/>
      <c r="H84" s="31"/>
      <c r="I84" s="9">
        <f t="shared" ca="1" si="8"/>
        <v>0</v>
      </c>
      <c r="J84" s="33"/>
      <c r="K84" s="33"/>
      <c r="L84" s="9">
        <f>SUM($J$2:$K84)</f>
        <v>24</v>
      </c>
      <c r="M84" s="31">
        <v>5</v>
      </c>
      <c r="N84" s="31"/>
      <c r="O84" s="9">
        <f>SUM($M$2:$N84)</f>
        <v>170</v>
      </c>
    </row>
    <row r="85" spans="1:15" ht="12.75" x14ac:dyDescent="0.2">
      <c r="A85" s="4" t="b">
        <f t="shared" si="5"/>
        <v>1</v>
      </c>
      <c r="B85" s="4">
        <f t="shared" si="6"/>
        <v>8</v>
      </c>
      <c r="C85" s="5">
        <f t="shared" si="9"/>
        <v>43549</v>
      </c>
      <c r="D85" s="6" t="str">
        <f t="shared" si="7"/>
        <v>Mon</v>
      </c>
      <c r="E85" s="7">
        <f ca="1">SUM(I$2:I85)/(SUM(B$2:B85))</f>
        <v>0.80729166666666663</v>
      </c>
      <c r="F85" s="8">
        <f>SUM(H$2:H85)/SUM(B$2:B85)</f>
        <v>0.80729166666666663</v>
      </c>
      <c r="G85" s="31">
        <v>9</v>
      </c>
      <c r="H85" s="31">
        <v>9.5</v>
      </c>
      <c r="I85" s="9">
        <f t="shared" ca="1" si="8"/>
        <v>9.5</v>
      </c>
      <c r="J85" s="33"/>
      <c r="K85" s="33"/>
      <c r="L85" s="9">
        <f>SUM($J$2:$K85)</f>
        <v>24</v>
      </c>
      <c r="M85" s="31">
        <v>1</v>
      </c>
      <c r="N85" s="31"/>
      <c r="O85" s="9">
        <f>SUM($M$2:$N85)</f>
        <v>171</v>
      </c>
    </row>
    <row r="86" spans="1:15" ht="12.75" x14ac:dyDescent="0.2">
      <c r="A86" s="4" t="b">
        <f t="shared" si="5"/>
        <v>1</v>
      </c>
      <c r="B86" s="4">
        <f t="shared" si="6"/>
        <v>8</v>
      </c>
      <c r="C86" s="5">
        <f t="shared" si="9"/>
        <v>43550</v>
      </c>
      <c r="D86" s="6" t="str">
        <f t="shared" si="7"/>
        <v>Tue</v>
      </c>
      <c r="E86" s="7">
        <f ca="1">SUM(I$2:I86)/(SUM(B$2:B86))</f>
        <v>0.81557377049180324</v>
      </c>
      <c r="F86" s="8">
        <f>SUM(H$2:H86)/SUM(B$2:B86)</f>
        <v>0.81557377049180324</v>
      </c>
      <c r="G86" s="31">
        <v>10</v>
      </c>
      <c r="H86" s="31">
        <v>10.5</v>
      </c>
      <c r="I86" s="9">
        <f t="shared" ca="1" si="8"/>
        <v>10.5</v>
      </c>
      <c r="J86" s="33"/>
      <c r="K86" s="33"/>
      <c r="L86" s="9">
        <f>SUM($J$2:$K86)</f>
        <v>24</v>
      </c>
      <c r="M86" s="31">
        <v>4</v>
      </c>
      <c r="N86" s="31"/>
      <c r="O86" s="9">
        <f>SUM($M$2:$N86)</f>
        <v>175</v>
      </c>
    </row>
    <row r="87" spans="1:15" ht="12.75" x14ac:dyDescent="0.2">
      <c r="A87" s="4" t="b">
        <f t="shared" si="5"/>
        <v>1</v>
      </c>
      <c r="B87" s="4">
        <f t="shared" si="6"/>
        <v>8</v>
      </c>
      <c r="C87" s="5">
        <f t="shared" si="9"/>
        <v>43551</v>
      </c>
      <c r="D87" s="6" t="str">
        <f t="shared" si="7"/>
        <v>Wed</v>
      </c>
      <c r="E87" s="7">
        <f ca="1">SUM(I$2:I87)/(SUM(B$2:B87))</f>
        <v>0.82258064516129037</v>
      </c>
      <c r="F87" s="8">
        <f>SUM(H$2:H87)/SUM(B$2:B87)</f>
        <v>0.82258064516129037</v>
      </c>
      <c r="G87" s="31">
        <v>10</v>
      </c>
      <c r="H87" s="31">
        <v>10</v>
      </c>
      <c r="I87" s="9">
        <f t="shared" ca="1" si="8"/>
        <v>10</v>
      </c>
      <c r="J87" s="33"/>
      <c r="K87" s="33"/>
      <c r="L87" s="9">
        <f>SUM($J$2:$K87)</f>
        <v>24</v>
      </c>
      <c r="M87" s="31">
        <v>1</v>
      </c>
      <c r="N87" s="31"/>
      <c r="O87" s="9">
        <f>SUM($M$2:$N87)</f>
        <v>176</v>
      </c>
    </row>
    <row r="88" spans="1:15" ht="12.75" x14ac:dyDescent="0.2">
      <c r="A88" s="4" t="b">
        <f t="shared" si="5"/>
        <v>1</v>
      </c>
      <c r="B88" s="4">
        <f t="shared" si="6"/>
        <v>8</v>
      </c>
      <c r="C88" s="5">
        <f t="shared" si="9"/>
        <v>43552</v>
      </c>
      <c r="D88" s="6" t="str">
        <f t="shared" si="7"/>
        <v>Thu</v>
      </c>
      <c r="E88" s="7">
        <f ca="1">SUM(I$2:I88)/(SUM(B$2:B88))</f>
        <v>0.8303571428571429</v>
      </c>
      <c r="F88" s="8">
        <f>SUM(H$2:H88)/SUM(B$2:B88)</f>
        <v>0.8303571428571429</v>
      </c>
      <c r="G88" s="31">
        <v>10</v>
      </c>
      <c r="H88" s="31">
        <v>10.5</v>
      </c>
      <c r="I88" s="9">
        <f t="shared" ca="1" si="8"/>
        <v>10.5</v>
      </c>
      <c r="J88" s="33"/>
      <c r="K88" s="33"/>
      <c r="L88" s="9">
        <f>SUM($J$2:$K88)</f>
        <v>24</v>
      </c>
      <c r="M88" s="31"/>
      <c r="N88" s="31"/>
      <c r="O88" s="9">
        <f>SUM($M$2:$N88)</f>
        <v>176</v>
      </c>
    </row>
    <row r="89" spans="1:15" ht="12.75" x14ac:dyDescent="0.2">
      <c r="A89" s="4" t="b">
        <f t="shared" si="5"/>
        <v>1</v>
      </c>
      <c r="B89" s="4">
        <f t="shared" si="6"/>
        <v>8</v>
      </c>
      <c r="C89" s="5">
        <f t="shared" si="9"/>
        <v>43553</v>
      </c>
      <c r="D89" s="6" t="str">
        <f t="shared" si="7"/>
        <v>Fri</v>
      </c>
      <c r="E89" s="7">
        <f ca="1">SUM(I$2:I89)/(SUM(B$2:B89))</f>
        <v>0.8359375</v>
      </c>
      <c r="F89" s="8">
        <f>SUM(H$2:H89)/SUM(B$2:B89)</f>
        <v>0.8359375</v>
      </c>
      <c r="G89" s="31">
        <v>9</v>
      </c>
      <c r="H89" s="31">
        <v>9.5</v>
      </c>
      <c r="I89" s="9">
        <f t="shared" ca="1" si="8"/>
        <v>9.5</v>
      </c>
      <c r="J89" s="33"/>
      <c r="K89" s="33"/>
      <c r="L89" s="9">
        <f>SUM($J$2:$K89)</f>
        <v>24</v>
      </c>
      <c r="M89" s="31">
        <v>5</v>
      </c>
      <c r="N89" s="31"/>
      <c r="O89" s="9">
        <f>SUM($M$2:$N89)</f>
        <v>181</v>
      </c>
    </row>
    <row r="90" spans="1:15" ht="12.75" x14ac:dyDescent="0.2">
      <c r="A90" s="4" t="b">
        <f t="shared" si="5"/>
        <v>0</v>
      </c>
      <c r="B90" s="4" t="str">
        <f t="shared" si="6"/>
        <v/>
      </c>
      <c r="C90" s="5">
        <f t="shared" si="9"/>
        <v>43554</v>
      </c>
      <c r="D90" s="6" t="str">
        <f t="shared" si="7"/>
        <v>Sat</v>
      </c>
      <c r="E90" s="7">
        <f ca="1">SUM(I$2:I90)/(SUM(B$2:B90))</f>
        <v>0.8359375</v>
      </c>
      <c r="F90" s="8">
        <f>SUM(H$2:H90)/SUM(B$2:B90)</f>
        <v>0.8359375</v>
      </c>
      <c r="G90" s="31"/>
      <c r="H90" s="31"/>
      <c r="I90" s="9">
        <f t="shared" ca="1" si="8"/>
        <v>0</v>
      </c>
      <c r="J90" s="33"/>
      <c r="K90" s="33"/>
      <c r="L90" s="9">
        <f>SUM($J$2:$K90)</f>
        <v>24</v>
      </c>
      <c r="M90" s="31"/>
      <c r="N90" s="31"/>
      <c r="O90" s="9">
        <f>SUM($M$2:$N90)</f>
        <v>181</v>
      </c>
    </row>
    <row r="91" spans="1:15" ht="12.75" x14ac:dyDescent="0.2">
      <c r="A91" s="4" t="b">
        <f t="shared" si="5"/>
        <v>0</v>
      </c>
      <c r="B91" s="4" t="str">
        <f t="shared" si="6"/>
        <v/>
      </c>
      <c r="C91" s="5">
        <f t="shared" si="9"/>
        <v>43555</v>
      </c>
      <c r="D91" s="6" t="str">
        <f t="shared" si="7"/>
        <v>Sun</v>
      </c>
      <c r="E91" s="7">
        <f ca="1">SUM(I$2:I91)/(SUM(B$2:B91))</f>
        <v>0.8359375</v>
      </c>
      <c r="F91" s="8">
        <f>SUM(H$2:H91)/SUM(B$2:B91)</f>
        <v>0.8359375</v>
      </c>
      <c r="G91" s="31"/>
      <c r="H91" s="31"/>
      <c r="I91" s="9">
        <f t="shared" ca="1" si="8"/>
        <v>0</v>
      </c>
      <c r="J91" s="33"/>
      <c r="K91" s="33"/>
      <c r="L91" s="9">
        <f>SUM($J$2:$K91)</f>
        <v>24</v>
      </c>
      <c r="M91" s="31">
        <v>5</v>
      </c>
      <c r="N91" s="31"/>
      <c r="O91" s="9">
        <f>SUM($M$2:$N91)</f>
        <v>186</v>
      </c>
    </row>
    <row r="92" spans="1:15" ht="12.75" x14ac:dyDescent="0.2">
      <c r="A92" s="4" t="b">
        <f t="shared" si="5"/>
        <v>1</v>
      </c>
      <c r="B92" s="4">
        <f t="shared" si="6"/>
        <v>8</v>
      </c>
      <c r="C92" s="5">
        <f t="shared" si="9"/>
        <v>43556</v>
      </c>
      <c r="D92" s="6" t="str">
        <f t="shared" si="7"/>
        <v>Mon</v>
      </c>
      <c r="E92" s="7">
        <f ca="1">SUM(I$2:I92)/(SUM(B$2:B92))</f>
        <v>0.8403846153846154</v>
      </c>
      <c r="F92" s="8">
        <f>SUM(H$2:H92)/SUM(B$2:B92)</f>
        <v>0.8403846153846154</v>
      </c>
      <c r="G92" s="31">
        <v>9</v>
      </c>
      <c r="H92" s="31">
        <v>9</v>
      </c>
      <c r="I92" s="9">
        <f t="shared" ca="1" si="8"/>
        <v>9</v>
      </c>
      <c r="J92" s="33"/>
      <c r="K92" s="33"/>
      <c r="L92" s="9">
        <f>SUM($J$2:$K92)</f>
        <v>24</v>
      </c>
      <c r="M92" s="31">
        <v>1</v>
      </c>
      <c r="N92" s="31"/>
      <c r="O92" s="9">
        <f>SUM($M$2:$N92)</f>
        <v>187</v>
      </c>
    </row>
    <row r="93" spans="1:15" ht="12.75" x14ac:dyDescent="0.2">
      <c r="A93" s="4" t="b">
        <f t="shared" si="5"/>
        <v>1</v>
      </c>
      <c r="B93" s="4">
        <f t="shared" si="6"/>
        <v>8</v>
      </c>
      <c r="C93" s="5">
        <f t="shared" si="9"/>
        <v>43557</v>
      </c>
      <c r="D93" s="6" t="str">
        <f t="shared" si="7"/>
        <v>Tue</v>
      </c>
      <c r="E93" s="7">
        <f ca="1">SUM(I$2:I93)/(SUM(B$2:B93))</f>
        <v>0.84564393939393945</v>
      </c>
      <c r="F93" s="8">
        <f>SUM(H$2:H93)/SUM(B$2:B93)</f>
        <v>0.84564393939393945</v>
      </c>
      <c r="G93" s="31">
        <v>9</v>
      </c>
      <c r="H93" s="31">
        <v>9.5</v>
      </c>
      <c r="I93" s="9">
        <f t="shared" ca="1" si="8"/>
        <v>9.5</v>
      </c>
      <c r="J93" s="33"/>
      <c r="K93" s="33"/>
      <c r="L93" s="9">
        <f>SUM($J$2:$K93)</f>
        <v>24</v>
      </c>
      <c r="M93" s="31"/>
      <c r="N93" s="31"/>
      <c r="O93" s="9">
        <f>SUM($M$2:$N93)</f>
        <v>187</v>
      </c>
    </row>
    <row r="94" spans="1:15" ht="12.75" x14ac:dyDescent="0.2">
      <c r="A94" s="4" t="b">
        <f t="shared" si="5"/>
        <v>1</v>
      </c>
      <c r="B94" s="4">
        <f t="shared" si="6"/>
        <v>8</v>
      </c>
      <c r="C94" s="5">
        <f t="shared" si="9"/>
        <v>43558</v>
      </c>
      <c r="D94" s="6" t="str">
        <f t="shared" si="7"/>
        <v>Wed</v>
      </c>
      <c r="E94" s="7">
        <f ca="1">SUM(I$2:I94)/(SUM(B$2:B94))</f>
        <v>0.84981343283582089</v>
      </c>
      <c r="F94" s="8">
        <f>SUM(H$2:H94)/SUM(B$2:B94)</f>
        <v>0.84981343283582089</v>
      </c>
      <c r="G94" s="31">
        <v>9</v>
      </c>
      <c r="H94" s="31">
        <v>9</v>
      </c>
      <c r="I94" s="9">
        <f t="shared" ca="1" si="8"/>
        <v>9</v>
      </c>
      <c r="J94" s="33"/>
      <c r="K94" s="33"/>
      <c r="L94" s="9">
        <f>SUM($J$2:$K94)</f>
        <v>24</v>
      </c>
      <c r="M94" s="31"/>
      <c r="N94" s="31"/>
      <c r="O94" s="9">
        <f>SUM($M$2:$N94)</f>
        <v>187</v>
      </c>
    </row>
    <row r="95" spans="1:15" ht="12.75" x14ac:dyDescent="0.2">
      <c r="A95" s="4" t="b">
        <f t="shared" si="5"/>
        <v>1</v>
      </c>
      <c r="B95" s="4">
        <f t="shared" si="6"/>
        <v>8</v>
      </c>
      <c r="C95" s="5">
        <f t="shared" si="9"/>
        <v>43559</v>
      </c>
      <c r="D95" s="6" t="str">
        <f t="shared" si="7"/>
        <v>Thu</v>
      </c>
      <c r="E95" s="7">
        <f ca="1">SUM(I$2:I95)/(SUM(B$2:B95))</f>
        <v>0.85477941176470584</v>
      </c>
      <c r="F95" s="8">
        <f>SUM(H$2:H95)/SUM(B$2:B95)</f>
        <v>0.85477941176470584</v>
      </c>
      <c r="G95" s="31">
        <v>9</v>
      </c>
      <c r="H95" s="31">
        <v>9.5</v>
      </c>
      <c r="I95" s="9">
        <f t="shared" ca="1" si="8"/>
        <v>9.5</v>
      </c>
      <c r="J95" s="33"/>
      <c r="K95" s="33"/>
      <c r="L95" s="9">
        <f>SUM($J$2:$K95)</f>
        <v>24</v>
      </c>
      <c r="M95" s="31"/>
      <c r="N95" s="31"/>
      <c r="O95" s="9">
        <f>SUM($M$2:$N95)</f>
        <v>187</v>
      </c>
    </row>
    <row r="96" spans="1:15" ht="12.75" x14ac:dyDescent="0.2">
      <c r="A96" s="4" t="b">
        <f t="shared" si="5"/>
        <v>1</v>
      </c>
      <c r="B96" s="4">
        <f t="shared" si="6"/>
        <v>8</v>
      </c>
      <c r="C96" s="5">
        <f t="shared" si="9"/>
        <v>43560</v>
      </c>
      <c r="D96" s="6" t="str">
        <f t="shared" si="7"/>
        <v>Fri</v>
      </c>
      <c r="E96" s="7">
        <f ca="1">SUM(I$2:I96)/(SUM(B$2:B96))</f>
        <v>0.85869565217391308</v>
      </c>
      <c r="F96" s="8">
        <f>SUM(H$2:H96)/SUM(B$2:B96)</f>
        <v>0.85869565217391308</v>
      </c>
      <c r="G96" s="31">
        <v>9</v>
      </c>
      <c r="H96" s="31">
        <v>9</v>
      </c>
      <c r="I96" s="9">
        <f t="shared" ca="1" si="8"/>
        <v>9</v>
      </c>
      <c r="J96" s="33"/>
      <c r="K96" s="33"/>
      <c r="L96" s="9">
        <f>SUM($J$2:$K96)</f>
        <v>24</v>
      </c>
      <c r="M96" s="31"/>
      <c r="N96" s="31"/>
      <c r="O96" s="9">
        <f>SUM($M$2:$N96)</f>
        <v>187</v>
      </c>
    </row>
    <row r="97" spans="1:15" ht="12.75" x14ac:dyDescent="0.2">
      <c r="A97" s="4" t="b">
        <f t="shared" si="5"/>
        <v>0</v>
      </c>
      <c r="B97" s="4" t="str">
        <f t="shared" si="6"/>
        <v/>
      </c>
      <c r="C97" s="5">
        <f t="shared" si="9"/>
        <v>43561</v>
      </c>
      <c r="D97" s="6" t="str">
        <f t="shared" si="7"/>
        <v>Sat</v>
      </c>
      <c r="E97" s="7">
        <f ca="1">SUM(I$2:I97)/(SUM(B$2:B97))</f>
        <v>0.85869565217391308</v>
      </c>
      <c r="F97" s="8">
        <f>SUM(H$2:H97)/SUM(B$2:B97)</f>
        <v>0.85869565217391308</v>
      </c>
      <c r="G97" s="31"/>
      <c r="H97" s="31"/>
      <c r="I97" s="9">
        <f t="shared" ca="1" si="8"/>
        <v>0</v>
      </c>
      <c r="J97" s="33"/>
      <c r="K97" s="33"/>
      <c r="L97" s="9">
        <f>SUM($J$2:$K97)</f>
        <v>24</v>
      </c>
      <c r="M97" s="31"/>
      <c r="N97" s="31"/>
      <c r="O97" s="9">
        <f>SUM($M$2:$N97)</f>
        <v>187</v>
      </c>
    </row>
    <row r="98" spans="1:15" ht="12.75" x14ac:dyDescent="0.2">
      <c r="A98" s="4" t="b">
        <f t="shared" si="5"/>
        <v>0</v>
      </c>
      <c r="B98" s="4" t="str">
        <f t="shared" si="6"/>
        <v/>
      </c>
      <c r="C98" s="5">
        <f t="shared" si="9"/>
        <v>43562</v>
      </c>
      <c r="D98" s="6" t="str">
        <f t="shared" si="7"/>
        <v>Sun</v>
      </c>
      <c r="E98" s="7">
        <f ca="1">SUM(I$2:I98)/(SUM(B$2:B98))</f>
        <v>0.85869565217391308</v>
      </c>
      <c r="F98" s="8">
        <f>SUM(H$2:H98)/SUM(B$2:B98)</f>
        <v>0.85869565217391308</v>
      </c>
      <c r="G98" s="31"/>
      <c r="H98" s="31"/>
      <c r="I98" s="9">
        <f t="shared" ca="1" si="8"/>
        <v>0</v>
      </c>
      <c r="J98" s="33"/>
      <c r="K98" s="33"/>
      <c r="L98" s="9">
        <f>SUM($J$2:$K98)</f>
        <v>24</v>
      </c>
      <c r="M98" s="31">
        <v>5</v>
      </c>
      <c r="N98" s="31"/>
      <c r="O98" s="9">
        <f>SUM($M$2:$N98)</f>
        <v>192</v>
      </c>
    </row>
    <row r="99" spans="1:15" ht="12.75" x14ac:dyDescent="0.2">
      <c r="A99" s="4" t="b">
        <f t="shared" si="5"/>
        <v>1</v>
      </c>
      <c r="B99" s="4">
        <f t="shared" si="6"/>
        <v>8</v>
      </c>
      <c r="C99" s="5">
        <f t="shared" si="9"/>
        <v>43563</v>
      </c>
      <c r="D99" s="6" t="str">
        <f t="shared" si="7"/>
        <v>Mon</v>
      </c>
      <c r="E99" s="7">
        <f ca="1">SUM(I$2:I99)/(SUM(B$2:B99))</f>
        <v>0.86339285714285718</v>
      </c>
      <c r="F99" s="8">
        <f>SUM(H$2:H99)/SUM(B$2:B99)</f>
        <v>0.86339285714285718</v>
      </c>
      <c r="G99" s="31">
        <v>9.5</v>
      </c>
      <c r="H99" s="31">
        <v>9.5</v>
      </c>
      <c r="I99" s="9">
        <f t="shared" ca="1" si="8"/>
        <v>9.5</v>
      </c>
      <c r="J99" s="33"/>
      <c r="K99" s="33"/>
      <c r="L99" s="9">
        <f>SUM($J$2:$K99)</f>
        <v>24</v>
      </c>
      <c r="M99" s="31">
        <v>5</v>
      </c>
      <c r="N99" s="31"/>
      <c r="O99" s="9">
        <f>SUM($M$2:$N99)</f>
        <v>197</v>
      </c>
    </row>
    <row r="100" spans="1:15" ht="12.75" x14ac:dyDescent="0.2">
      <c r="A100" s="4" t="b">
        <f t="shared" si="5"/>
        <v>1</v>
      </c>
      <c r="B100" s="4">
        <f t="shared" si="6"/>
        <v>8</v>
      </c>
      <c r="C100" s="5">
        <f t="shared" si="9"/>
        <v>43564</v>
      </c>
      <c r="D100" s="6" t="str">
        <f t="shared" si="7"/>
        <v>Tue</v>
      </c>
      <c r="E100" s="7">
        <f ca="1">SUM(I$2:I100)/(SUM(B$2:B100))</f>
        <v>0.86619718309859151</v>
      </c>
      <c r="F100" s="8">
        <f>SUM(H$2:H100)/SUM(B$2:B100)</f>
        <v>0.86619718309859151</v>
      </c>
      <c r="G100" s="31">
        <v>10</v>
      </c>
      <c r="H100" s="31">
        <v>8.5</v>
      </c>
      <c r="I100" s="9">
        <f t="shared" ca="1" si="8"/>
        <v>8.5</v>
      </c>
      <c r="J100" s="33"/>
      <c r="K100" s="33"/>
      <c r="L100" s="9">
        <f>SUM($J$2:$K100)</f>
        <v>24</v>
      </c>
      <c r="M100" s="31">
        <v>3</v>
      </c>
      <c r="N100" s="31"/>
      <c r="O100" s="9">
        <f>SUM($M$2:$N100)</f>
        <v>200</v>
      </c>
    </row>
    <row r="101" spans="1:15" ht="12.75" x14ac:dyDescent="0.2">
      <c r="A101" s="4" t="b">
        <f t="shared" si="5"/>
        <v>1</v>
      </c>
      <c r="B101" s="4">
        <f t="shared" si="6"/>
        <v>8</v>
      </c>
      <c r="C101" s="5">
        <f t="shared" si="9"/>
        <v>43565</v>
      </c>
      <c r="D101" s="6" t="str">
        <f t="shared" si="7"/>
        <v>Wed</v>
      </c>
      <c r="E101" s="7">
        <f ca="1">SUM(I$2:I101)/(SUM(B$2:B101))</f>
        <v>0.87065972222222221</v>
      </c>
      <c r="F101" s="8">
        <f>SUM(H$2:H101)/SUM(B$2:B101)</f>
        <v>0.87065972222222221</v>
      </c>
      <c r="G101" s="31">
        <v>10</v>
      </c>
      <c r="H101" s="31">
        <v>9.5</v>
      </c>
      <c r="I101" s="9">
        <f t="shared" ca="1" si="8"/>
        <v>9.5</v>
      </c>
      <c r="J101" s="33"/>
      <c r="K101" s="33"/>
      <c r="L101" s="9">
        <f>SUM($J$2:$K101)</f>
        <v>24</v>
      </c>
      <c r="M101" s="31">
        <v>1</v>
      </c>
      <c r="N101" s="31"/>
      <c r="O101" s="9">
        <f>SUM($M$2:$N101)</f>
        <v>201</v>
      </c>
    </row>
    <row r="102" spans="1:15" ht="12.75" x14ac:dyDescent="0.2">
      <c r="A102" s="4" t="b">
        <f t="shared" si="5"/>
        <v>1</v>
      </c>
      <c r="B102" s="4">
        <f t="shared" si="6"/>
        <v>8</v>
      </c>
      <c r="C102" s="5">
        <f t="shared" si="9"/>
        <v>43566</v>
      </c>
      <c r="D102" s="6" t="str">
        <f t="shared" si="7"/>
        <v>Thu</v>
      </c>
      <c r="E102" s="7">
        <f ca="1">SUM(I$2:I102)/(SUM(B$2:B102))</f>
        <v>0.87671232876712324</v>
      </c>
      <c r="F102" s="8">
        <f>SUM(H$2:H102)/SUM(B$2:B102)</f>
        <v>0.87671232876712324</v>
      </c>
      <c r="G102" s="31">
        <v>10.5</v>
      </c>
      <c r="H102" s="31">
        <v>10.5</v>
      </c>
      <c r="I102" s="9">
        <f t="shared" ca="1" si="8"/>
        <v>10.5</v>
      </c>
      <c r="J102" s="33"/>
      <c r="K102" s="33"/>
      <c r="L102" s="9">
        <f>SUM($J$2:$K102)</f>
        <v>24</v>
      </c>
      <c r="M102" s="31"/>
      <c r="N102" s="31"/>
      <c r="O102" s="9">
        <f>SUM($M$2:$N102)</f>
        <v>201</v>
      </c>
    </row>
    <row r="103" spans="1:15" ht="12.75" x14ac:dyDescent="0.2">
      <c r="A103" s="4" t="b">
        <f t="shared" si="5"/>
        <v>1</v>
      </c>
      <c r="B103" s="4">
        <f t="shared" si="6"/>
        <v>8</v>
      </c>
      <c r="C103" s="5">
        <f t="shared" si="9"/>
        <v>43567</v>
      </c>
      <c r="D103" s="6" t="str">
        <f t="shared" si="7"/>
        <v>Fri</v>
      </c>
      <c r="E103" s="7">
        <f ca="1">SUM(I$2:I103)/(SUM(B$2:B103))</f>
        <v>0.8817567567567568</v>
      </c>
      <c r="F103" s="8">
        <f>SUM(H$2:H103)/SUM(B$2:B103)</f>
        <v>0.8817567567567568</v>
      </c>
      <c r="G103" s="31">
        <v>9</v>
      </c>
      <c r="H103" s="31">
        <v>10</v>
      </c>
      <c r="I103" s="9">
        <f t="shared" ca="1" si="8"/>
        <v>10</v>
      </c>
      <c r="J103" s="33"/>
      <c r="K103" s="33"/>
      <c r="L103" s="9">
        <f>SUM($J$2:$K103)</f>
        <v>24</v>
      </c>
      <c r="M103" s="31">
        <v>1</v>
      </c>
      <c r="N103" s="31"/>
      <c r="O103" s="9">
        <f>SUM($M$2:$N103)</f>
        <v>202</v>
      </c>
    </row>
    <row r="104" spans="1:15" ht="12.75" x14ac:dyDescent="0.2">
      <c r="A104" s="4" t="b">
        <f t="shared" si="5"/>
        <v>0</v>
      </c>
      <c r="B104" s="4" t="str">
        <f t="shared" si="6"/>
        <v/>
      </c>
      <c r="C104" s="5">
        <f t="shared" si="9"/>
        <v>43568</v>
      </c>
      <c r="D104" s="6" t="str">
        <f t="shared" si="7"/>
        <v>Sat</v>
      </c>
      <c r="E104" s="7">
        <f ca="1">SUM(I$2:I104)/(SUM(B$2:B104))</f>
        <v>0.8817567567567568</v>
      </c>
      <c r="F104" s="8">
        <f>SUM(H$2:H104)/SUM(B$2:B104)</f>
        <v>0.8817567567567568</v>
      </c>
      <c r="G104" s="31"/>
      <c r="H104" s="31"/>
      <c r="I104" s="9">
        <f t="shared" ca="1" si="8"/>
        <v>0</v>
      </c>
      <c r="J104" s="33"/>
      <c r="K104" s="33"/>
      <c r="L104" s="9">
        <f>SUM($J$2:$K104)</f>
        <v>24</v>
      </c>
      <c r="M104" s="31"/>
      <c r="N104" s="31"/>
      <c r="O104" s="9">
        <f>SUM($M$2:$N104)</f>
        <v>202</v>
      </c>
    </row>
    <row r="105" spans="1:15" ht="12.75" x14ac:dyDescent="0.2">
      <c r="A105" s="4" t="b">
        <f t="shared" si="5"/>
        <v>0</v>
      </c>
      <c r="B105" s="4" t="str">
        <f t="shared" si="6"/>
        <v/>
      </c>
      <c r="C105" s="5">
        <f t="shared" si="9"/>
        <v>43569</v>
      </c>
      <c r="D105" s="6" t="str">
        <f t="shared" si="7"/>
        <v>Sun</v>
      </c>
      <c r="E105" s="7">
        <f ca="1">SUM(I$2:I105)/(SUM(B$2:B105))</f>
        <v>0.8817567567567568</v>
      </c>
      <c r="F105" s="8">
        <f>SUM(H$2:H105)/SUM(B$2:B105)</f>
        <v>0.8817567567567568</v>
      </c>
      <c r="G105" s="31"/>
      <c r="H105" s="31"/>
      <c r="I105" s="9">
        <f t="shared" ca="1" si="8"/>
        <v>0</v>
      </c>
      <c r="J105" s="33"/>
      <c r="K105" s="33"/>
      <c r="L105" s="9">
        <f>SUM($J$2:$K105)</f>
        <v>24</v>
      </c>
      <c r="M105" s="31"/>
      <c r="N105" s="31"/>
      <c r="O105" s="9">
        <f>SUM($M$2:$N105)</f>
        <v>202</v>
      </c>
    </row>
    <row r="106" spans="1:15" ht="12.75" x14ac:dyDescent="0.2">
      <c r="A106" s="4" t="b">
        <f t="shared" si="5"/>
        <v>1</v>
      </c>
      <c r="B106" s="4">
        <f t="shared" si="6"/>
        <v>8</v>
      </c>
      <c r="C106" s="5">
        <f t="shared" si="9"/>
        <v>43570</v>
      </c>
      <c r="D106" s="6" t="str">
        <f t="shared" si="7"/>
        <v>Mon</v>
      </c>
      <c r="E106" s="7">
        <f ca="1">SUM(I$2:I106)/(SUM(B$2:B106))</f>
        <v>0.88416666666666666</v>
      </c>
      <c r="F106" s="8">
        <f>SUM(H$2:H106)/SUM(B$2:B106)</f>
        <v>0.88416666666666666</v>
      </c>
      <c r="G106" s="31">
        <v>9</v>
      </c>
      <c r="H106" s="31">
        <v>8.5</v>
      </c>
      <c r="I106" s="9">
        <f t="shared" ca="1" si="8"/>
        <v>8.5</v>
      </c>
      <c r="J106" s="33"/>
      <c r="K106" s="33"/>
      <c r="L106" s="9">
        <f>SUM($J$2:$K106)</f>
        <v>24</v>
      </c>
      <c r="M106" s="31">
        <v>5.5</v>
      </c>
      <c r="N106" s="31"/>
      <c r="O106" s="9">
        <f>SUM($M$2:$N106)</f>
        <v>207.5</v>
      </c>
    </row>
    <row r="107" spans="1:15" ht="12.75" x14ac:dyDescent="0.2">
      <c r="A107" s="4" t="b">
        <f t="shared" si="5"/>
        <v>1</v>
      </c>
      <c r="B107" s="4">
        <f t="shared" si="6"/>
        <v>8</v>
      </c>
      <c r="C107" s="5">
        <f t="shared" si="9"/>
        <v>43571</v>
      </c>
      <c r="D107" s="6" t="str">
        <f t="shared" si="7"/>
        <v>Tue</v>
      </c>
      <c r="E107" s="7">
        <f ca="1">SUM(I$2:I107)/(SUM(B$2:B107))</f>
        <v>0.88733552631578949</v>
      </c>
      <c r="F107" s="8">
        <f>SUM(H$2:H107)/SUM(B$2:B107)</f>
        <v>0.88733552631578949</v>
      </c>
      <c r="G107" s="31">
        <v>5</v>
      </c>
      <c r="H107" s="31">
        <v>9</v>
      </c>
      <c r="I107" s="9">
        <f t="shared" ca="1" si="8"/>
        <v>9</v>
      </c>
      <c r="J107" s="33"/>
      <c r="K107" s="33"/>
      <c r="L107" s="9">
        <f>SUM($J$2:$K107)</f>
        <v>24</v>
      </c>
      <c r="M107" s="31">
        <v>0.5</v>
      </c>
      <c r="N107" s="31"/>
      <c r="O107" s="9">
        <f>SUM($M$2:$N107)</f>
        <v>208</v>
      </c>
    </row>
    <row r="108" spans="1:15" ht="12.75" x14ac:dyDescent="0.2">
      <c r="A108" s="4" t="b">
        <f t="shared" si="5"/>
        <v>1</v>
      </c>
      <c r="B108" s="4">
        <f t="shared" si="6"/>
        <v>8</v>
      </c>
      <c r="C108" s="5">
        <f t="shared" si="9"/>
        <v>43572</v>
      </c>
      <c r="D108" s="6" t="str">
        <f t="shared" si="7"/>
        <v>Wed</v>
      </c>
      <c r="E108" s="7">
        <f ca="1">SUM(I$2:I108)/(SUM(B$2:B108))</f>
        <v>0.89042207792207795</v>
      </c>
      <c r="F108" s="8">
        <f>SUM(H$2:H108)/SUM(B$2:B108)</f>
        <v>0.89042207792207795</v>
      </c>
      <c r="G108" s="31">
        <v>9</v>
      </c>
      <c r="H108" s="31">
        <v>9</v>
      </c>
      <c r="I108" s="9">
        <f t="shared" ca="1" si="8"/>
        <v>9</v>
      </c>
      <c r="J108" s="33"/>
      <c r="K108" s="33"/>
      <c r="L108" s="9">
        <f>SUM($J$2:$K108)</f>
        <v>24</v>
      </c>
      <c r="M108" s="31">
        <v>6</v>
      </c>
      <c r="N108" s="31"/>
      <c r="O108" s="9">
        <f>SUM($M$2:$N108)</f>
        <v>214</v>
      </c>
    </row>
    <row r="109" spans="1:15" ht="12.75" x14ac:dyDescent="0.2">
      <c r="A109" s="4" t="b">
        <f t="shared" si="5"/>
        <v>1</v>
      </c>
      <c r="B109" s="4">
        <f t="shared" si="6"/>
        <v>8</v>
      </c>
      <c r="C109" s="5">
        <f t="shared" si="9"/>
        <v>43573</v>
      </c>
      <c r="D109" s="6" t="str">
        <f t="shared" si="7"/>
        <v>Thu</v>
      </c>
      <c r="E109" s="7">
        <f ca="1">SUM(I$2:I109)/(SUM(B$2:B109))</f>
        <v>0.89182692307692313</v>
      </c>
      <c r="F109" s="8">
        <f>SUM(H$2:H109)/SUM(B$2:B109)</f>
        <v>0.89182692307692313</v>
      </c>
      <c r="G109" s="31">
        <v>9</v>
      </c>
      <c r="H109" s="31">
        <v>8</v>
      </c>
      <c r="I109" s="9">
        <f t="shared" ca="1" si="8"/>
        <v>8</v>
      </c>
      <c r="J109" s="33"/>
      <c r="K109" s="33"/>
      <c r="L109" s="9">
        <f>SUM($J$2:$K109)</f>
        <v>24</v>
      </c>
      <c r="M109" s="31">
        <v>5</v>
      </c>
      <c r="N109" s="31"/>
      <c r="O109" s="9">
        <f>SUM($M$2:$N109)</f>
        <v>219</v>
      </c>
    </row>
    <row r="110" spans="1:15" ht="12.75" x14ac:dyDescent="0.2">
      <c r="A110" s="4" t="b">
        <f t="shared" si="5"/>
        <v>1</v>
      </c>
      <c r="B110" s="4">
        <f t="shared" si="6"/>
        <v>8</v>
      </c>
      <c r="C110" s="5">
        <f t="shared" si="9"/>
        <v>43574</v>
      </c>
      <c r="D110" s="6" t="str">
        <f t="shared" si="7"/>
        <v>Fri</v>
      </c>
      <c r="E110" s="7">
        <f ca="1">SUM(I$2:I110)/(SUM(B$2:B110))</f>
        <v>0.89556962025316456</v>
      </c>
      <c r="F110" s="8">
        <f>SUM(H$2:H110)/SUM(B$2:B110)</f>
        <v>0.89556962025316456</v>
      </c>
      <c r="G110" s="31">
        <v>9</v>
      </c>
      <c r="H110" s="31">
        <v>9.5</v>
      </c>
      <c r="I110" s="9">
        <f t="shared" ca="1" si="8"/>
        <v>9.5</v>
      </c>
      <c r="J110" s="33"/>
      <c r="K110" s="33"/>
      <c r="L110" s="9">
        <f>SUM($J$2:$K110)</f>
        <v>24</v>
      </c>
      <c r="M110" s="31"/>
      <c r="N110" s="31"/>
      <c r="O110" s="9">
        <f>SUM($M$2:$N110)</f>
        <v>219</v>
      </c>
    </row>
    <row r="111" spans="1:15" ht="12.75" x14ac:dyDescent="0.2">
      <c r="A111" s="4" t="b">
        <f t="shared" si="5"/>
        <v>0</v>
      </c>
      <c r="B111" s="4" t="str">
        <f t="shared" si="6"/>
        <v/>
      </c>
      <c r="C111" s="5">
        <f t="shared" si="9"/>
        <v>43575</v>
      </c>
      <c r="D111" s="6" t="str">
        <f t="shared" si="7"/>
        <v>Sat</v>
      </c>
      <c r="E111" s="7">
        <f ca="1">SUM(I$2:I111)/(SUM(B$2:B111))</f>
        <v>0.89556962025316456</v>
      </c>
      <c r="F111" s="8">
        <f>SUM(H$2:H111)/SUM(B$2:B111)</f>
        <v>0.89556962025316456</v>
      </c>
      <c r="G111" s="31"/>
      <c r="H111" s="31"/>
      <c r="I111" s="9">
        <f t="shared" ca="1" si="8"/>
        <v>0</v>
      </c>
      <c r="J111" s="33"/>
      <c r="K111" s="33"/>
      <c r="L111" s="9">
        <f>SUM($J$2:$K111)</f>
        <v>24</v>
      </c>
      <c r="M111" s="31"/>
      <c r="N111" s="31"/>
      <c r="O111" s="9">
        <f>SUM($M$2:$N111)</f>
        <v>219</v>
      </c>
    </row>
    <row r="112" spans="1:15" ht="12.75" x14ac:dyDescent="0.2">
      <c r="A112" s="4" t="b">
        <f t="shared" si="5"/>
        <v>0</v>
      </c>
      <c r="B112" s="4" t="str">
        <f t="shared" si="6"/>
        <v/>
      </c>
      <c r="C112" s="5">
        <f t="shared" si="9"/>
        <v>43576</v>
      </c>
      <c r="D112" s="6" t="str">
        <f t="shared" si="7"/>
        <v>Sun</v>
      </c>
      <c r="E112" s="7">
        <f ca="1">SUM(I$2:I112)/(SUM(B$2:B112))</f>
        <v>0.89556962025316456</v>
      </c>
      <c r="F112" s="8">
        <f>SUM(H$2:H112)/SUM(B$2:B112)</f>
        <v>0.89556962025316456</v>
      </c>
      <c r="G112" s="31"/>
      <c r="H112" s="31"/>
      <c r="I112" s="9">
        <f t="shared" ca="1" si="8"/>
        <v>0</v>
      </c>
      <c r="J112" s="33"/>
      <c r="K112" s="33"/>
      <c r="L112" s="9">
        <f>SUM($J$2:$K112)</f>
        <v>24</v>
      </c>
      <c r="M112" s="31"/>
      <c r="N112" s="31"/>
      <c r="O112" s="9">
        <f>SUM($M$2:$N112)</f>
        <v>219</v>
      </c>
    </row>
    <row r="113" spans="1:15" ht="12.75" x14ac:dyDescent="0.2">
      <c r="A113" s="4" t="b">
        <f t="shared" si="5"/>
        <v>1</v>
      </c>
      <c r="B113" s="4">
        <f t="shared" si="6"/>
        <v>8</v>
      </c>
      <c r="C113" s="5">
        <f t="shared" si="9"/>
        <v>43577</v>
      </c>
      <c r="D113" s="6" t="str">
        <f t="shared" si="7"/>
        <v>Mon</v>
      </c>
      <c r="E113" s="7">
        <f ca="1">SUM(I$2:I113)/(SUM(B$2:B113))</f>
        <v>0.89921874999999996</v>
      </c>
      <c r="F113" s="8">
        <f>SUM(H$2:H113)/SUM(B$2:B113)</f>
        <v>0.89921874999999996</v>
      </c>
      <c r="G113" s="31">
        <v>9</v>
      </c>
      <c r="H113" s="31">
        <v>9.5</v>
      </c>
      <c r="I113" s="9">
        <f t="shared" ca="1" si="8"/>
        <v>9.5</v>
      </c>
      <c r="J113" s="33"/>
      <c r="K113" s="33"/>
      <c r="L113" s="9">
        <f>SUM($J$2:$K113)</f>
        <v>24</v>
      </c>
      <c r="M113" s="31">
        <v>2</v>
      </c>
      <c r="N113" s="31"/>
      <c r="O113" s="9">
        <f>SUM($M$2:$N113)</f>
        <v>221</v>
      </c>
    </row>
    <row r="114" spans="1:15" ht="12.75" x14ac:dyDescent="0.2">
      <c r="A114" s="4" t="b">
        <f t="shared" si="5"/>
        <v>1</v>
      </c>
      <c r="B114" s="4">
        <f t="shared" si="6"/>
        <v>8</v>
      </c>
      <c r="C114" s="5">
        <f t="shared" si="9"/>
        <v>43578</v>
      </c>
      <c r="D114" s="6" t="str">
        <f t="shared" si="7"/>
        <v>Tue</v>
      </c>
      <c r="E114" s="7">
        <f ca="1">SUM(I$2:I114)/(SUM(B$2:B114))</f>
        <v>0.90432098765432101</v>
      </c>
      <c r="F114" s="8">
        <f>SUM(H$2:H114)/SUM(B$2:B114)</f>
        <v>0.90432098765432101</v>
      </c>
      <c r="G114" s="31">
        <v>10</v>
      </c>
      <c r="H114" s="31">
        <v>10.5</v>
      </c>
      <c r="I114" s="9">
        <f t="shared" ca="1" si="8"/>
        <v>10.5</v>
      </c>
      <c r="J114" s="33"/>
      <c r="K114" s="33"/>
      <c r="L114" s="9">
        <f>SUM($J$2:$K114)</f>
        <v>24</v>
      </c>
      <c r="M114" s="31"/>
      <c r="N114" s="31"/>
      <c r="O114" s="9">
        <f>SUM($M$2:$N114)</f>
        <v>221</v>
      </c>
    </row>
    <row r="115" spans="1:15" ht="12.75" x14ac:dyDescent="0.2">
      <c r="A115" s="4" t="b">
        <f t="shared" si="5"/>
        <v>1</v>
      </c>
      <c r="B115" s="4">
        <f t="shared" si="6"/>
        <v>8</v>
      </c>
      <c r="C115" s="5">
        <f t="shared" si="9"/>
        <v>43579</v>
      </c>
      <c r="D115" s="6" t="str">
        <f t="shared" si="7"/>
        <v>Wed</v>
      </c>
      <c r="E115" s="7">
        <f ca="1">SUM(I$2:I115)/(SUM(B$2:B115))</f>
        <v>0.90853658536585369</v>
      </c>
      <c r="F115" s="8">
        <f>SUM(H$2:H115)/SUM(B$2:B115)</f>
        <v>0.90853658536585369</v>
      </c>
      <c r="G115" s="31">
        <v>10</v>
      </c>
      <c r="H115" s="31">
        <v>10</v>
      </c>
      <c r="I115" s="9">
        <f t="shared" ca="1" si="8"/>
        <v>10</v>
      </c>
      <c r="J115" s="33"/>
      <c r="K115" s="33"/>
      <c r="L115" s="9">
        <f>SUM($J$2:$K115)</f>
        <v>24</v>
      </c>
      <c r="M115" s="31"/>
      <c r="N115" s="31"/>
      <c r="O115" s="9">
        <f>SUM($M$2:$N115)</f>
        <v>221</v>
      </c>
    </row>
    <row r="116" spans="1:15" ht="12.75" x14ac:dyDescent="0.2">
      <c r="A116" s="4" t="b">
        <f t="shared" si="5"/>
        <v>1</v>
      </c>
      <c r="B116" s="4">
        <f t="shared" si="6"/>
        <v>8</v>
      </c>
      <c r="C116" s="5">
        <f t="shared" si="9"/>
        <v>43580</v>
      </c>
      <c r="D116" s="6" t="str">
        <f t="shared" si="7"/>
        <v>Thu</v>
      </c>
      <c r="E116" s="7">
        <f ca="1">SUM(I$2:I116)/(SUM(B$2:B116))</f>
        <v>0.91265060240963858</v>
      </c>
      <c r="F116" s="8">
        <f>SUM(H$2:H116)/SUM(B$2:B116)</f>
        <v>0.91265060240963858</v>
      </c>
      <c r="G116" s="31">
        <v>10</v>
      </c>
      <c r="H116" s="31">
        <v>10</v>
      </c>
      <c r="I116" s="9">
        <f t="shared" ca="1" si="8"/>
        <v>10</v>
      </c>
      <c r="J116" s="33"/>
      <c r="K116" s="33"/>
      <c r="L116" s="9">
        <f>SUM($J$2:$K116)</f>
        <v>24</v>
      </c>
      <c r="M116" s="31">
        <v>1</v>
      </c>
      <c r="N116" s="31"/>
      <c r="O116" s="9">
        <f>SUM($M$2:$N116)</f>
        <v>222</v>
      </c>
    </row>
    <row r="117" spans="1:15" ht="12.75" x14ac:dyDescent="0.2">
      <c r="A117" s="4" t="b">
        <f t="shared" si="5"/>
        <v>1</v>
      </c>
      <c r="B117" s="4">
        <f t="shared" si="6"/>
        <v>8</v>
      </c>
      <c r="C117" s="5">
        <f t="shared" si="9"/>
        <v>43581</v>
      </c>
      <c r="D117" s="6" t="str">
        <f t="shared" si="7"/>
        <v>Fri</v>
      </c>
      <c r="E117" s="7">
        <f ca="1">SUM(I$2:I117)/(SUM(B$2:B117))</f>
        <v>0.91220238095238093</v>
      </c>
      <c r="F117" s="8">
        <f>SUM(H$2:H117)/SUM(B$2:B117)</f>
        <v>0.91220238095238093</v>
      </c>
      <c r="G117" s="31">
        <v>9</v>
      </c>
      <c r="H117" s="31">
        <v>7</v>
      </c>
      <c r="I117" s="9">
        <f t="shared" ca="1" si="8"/>
        <v>7</v>
      </c>
      <c r="J117" s="33"/>
      <c r="K117" s="33"/>
      <c r="L117" s="9">
        <f>SUM($J$2:$K117)</f>
        <v>24</v>
      </c>
      <c r="M117" s="31">
        <v>2</v>
      </c>
      <c r="N117" s="31"/>
      <c r="O117" s="9">
        <f>SUM($M$2:$N117)</f>
        <v>224</v>
      </c>
    </row>
    <row r="118" spans="1:15" ht="12.75" x14ac:dyDescent="0.2">
      <c r="A118" s="4" t="b">
        <f t="shared" si="5"/>
        <v>0</v>
      </c>
      <c r="B118" s="4" t="str">
        <f t="shared" si="6"/>
        <v/>
      </c>
      <c r="C118" s="5">
        <f t="shared" si="9"/>
        <v>43582</v>
      </c>
      <c r="D118" s="6" t="str">
        <f t="shared" si="7"/>
        <v>Sat</v>
      </c>
      <c r="E118" s="7">
        <f ca="1">SUM(I$2:I118)/(SUM(B$2:B118))</f>
        <v>0.91220238095238093</v>
      </c>
      <c r="F118" s="8">
        <f>SUM(H$2:H118)/SUM(B$2:B118)</f>
        <v>0.91220238095238093</v>
      </c>
      <c r="G118" s="31"/>
      <c r="H118" s="31"/>
      <c r="I118" s="9">
        <f t="shared" ca="1" si="8"/>
        <v>0</v>
      </c>
      <c r="J118" s="33"/>
      <c r="K118" s="33"/>
      <c r="L118" s="9">
        <f>SUM($J$2:$K118)</f>
        <v>24</v>
      </c>
      <c r="M118" s="31"/>
      <c r="N118" s="31"/>
      <c r="O118" s="9">
        <f>SUM($M$2:$N118)</f>
        <v>224</v>
      </c>
    </row>
    <row r="119" spans="1:15" ht="12.75" x14ac:dyDescent="0.2">
      <c r="A119" s="4" t="b">
        <f t="shared" si="5"/>
        <v>0</v>
      </c>
      <c r="B119" s="4" t="str">
        <f t="shared" si="6"/>
        <v/>
      </c>
      <c r="C119" s="5">
        <f t="shared" si="9"/>
        <v>43583</v>
      </c>
      <c r="D119" s="6" t="str">
        <f t="shared" si="7"/>
        <v>Sun</v>
      </c>
      <c r="E119" s="7">
        <f ca="1">SUM(I$2:I119)/(SUM(B$2:B119))</f>
        <v>0.91220238095238093</v>
      </c>
      <c r="F119" s="8">
        <f>SUM(H$2:H119)/SUM(B$2:B119)</f>
        <v>0.91220238095238093</v>
      </c>
      <c r="G119" s="31"/>
      <c r="H119" s="31"/>
      <c r="I119" s="9">
        <f t="shared" ca="1" si="8"/>
        <v>0</v>
      </c>
      <c r="J119" s="33"/>
      <c r="K119" s="33"/>
      <c r="L119" s="9">
        <f>SUM($J$2:$K119)</f>
        <v>24</v>
      </c>
      <c r="M119" s="31"/>
      <c r="N119" s="31"/>
      <c r="O119" s="9">
        <f>SUM($M$2:$N119)</f>
        <v>224</v>
      </c>
    </row>
    <row r="120" spans="1:15" ht="12.75" x14ac:dyDescent="0.2">
      <c r="A120" s="4" t="b">
        <f t="shared" si="5"/>
        <v>1</v>
      </c>
      <c r="B120" s="4">
        <f t="shared" si="6"/>
        <v>8</v>
      </c>
      <c r="C120" s="5">
        <f t="shared" si="9"/>
        <v>43584</v>
      </c>
      <c r="D120" s="6" t="str">
        <f t="shared" si="7"/>
        <v>Mon</v>
      </c>
      <c r="E120" s="7">
        <f ca="1">SUM(I$2:I120)/(SUM(B$2:B120))</f>
        <v>0.91470588235294115</v>
      </c>
      <c r="F120" s="8">
        <f>SUM(H$2:H120)/SUM(B$2:B120)</f>
        <v>0.91470588235294115</v>
      </c>
      <c r="G120" s="31">
        <v>9</v>
      </c>
      <c r="H120" s="31">
        <v>9</v>
      </c>
      <c r="I120" s="9">
        <f t="shared" ca="1" si="8"/>
        <v>9</v>
      </c>
      <c r="J120" s="33"/>
      <c r="K120" s="33"/>
      <c r="L120" s="9">
        <f>SUM($J$2:$K120)</f>
        <v>24</v>
      </c>
      <c r="M120" s="31">
        <v>1</v>
      </c>
      <c r="N120" s="31"/>
      <c r="O120" s="9">
        <f>SUM($M$2:$N120)</f>
        <v>225</v>
      </c>
    </row>
    <row r="121" spans="1:15" ht="12.75" x14ac:dyDescent="0.2">
      <c r="A121" s="4" t="b">
        <f t="shared" si="5"/>
        <v>1</v>
      </c>
      <c r="B121" s="4">
        <f t="shared" si="6"/>
        <v>8</v>
      </c>
      <c r="C121" s="5">
        <f t="shared" si="9"/>
        <v>43585</v>
      </c>
      <c r="D121" s="6" t="str">
        <f t="shared" si="7"/>
        <v>Tue</v>
      </c>
      <c r="E121" s="7">
        <f ca="1">SUM(I$2:I121)/(SUM(B$2:B121))</f>
        <v>0.91715116279069764</v>
      </c>
      <c r="F121" s="8">
        <f>SUM(H$2:H121)/SUM(B$2:B121)</f>
        <v>0.91715116279069764</v>
      </c>
      <c r="G121" s="31">
        <v>9</v>
      </c>
      <c r="H121" s="31">
        <v>9</v>
      </c>
      <c r="I121" s="9">
        <f t="shared" ca="1" si="8"/>
        <v>9</v>
      </c>
      <c r="J121" s="33"/>
      <c r="K121" s="33"/>
      <c r="L121" s="9">
        <f>SUM($J$2:$K121)</f>
        <v>24</v>
      </c>
      <c r="M121" s="31"/>
      <c r="N121" s="31"/>
      <c r="O121" s="9">
        <f>SUM($M$2:$N121)</f>
        <v>225</v>
      </c>
    </row>
    <row r="122" spans="1:15" ht="12.75" x14ac:dyDescent="0.2">
      <c r="A122" s="4" t="b">
        <f t="shared" si="5"/>
        <v>1</v>
      </c>
      <c r="B122" s="4">
        <f t="shared" si="6"/>
        <v>8</v>
      </c>
      <c r="C122" s="5">
        <f t="shared" si="9"/>
        <v>43586</v>
      </c>
      <c r="D122" s="6" t="str">
        <f t="shared" si="7"/>
        <v>Wed</v>
      </c>
      <c r="E122" s="7">
        <f ca="1">SUM(I$2:I122)/(SUM(B$2:B122))</f>
        <v>0.91882183908045978</v>
      </c>
      <c r="F122" s="8">
        <f>SUM(H$2:H122)/SUM(B$2:B122)</f>
        <v>0.91882183908045978</v>
      </c>
      <c r="G122" s="31">
        <v>9</v>
      </c>
      <c r="H122" s="31">
        <v>8.5</v>
      </c>
      <c r="I122" s="9">
        <f t="shared" ca="1" si="8"/>
        <v>8.5</v>
      </c>
      <c r="J122" s="33"/>
      <c r="K122" s="33"/>
      <c r="L122" s="9">
        <f>SUM($J$2:$K122)</f>
        <v>24</v>
      </c>
      <c r="M122" s="31"/>
      <c r="N122" s="31"/>
      <c r="O122" s="9">
        <f>SUM($M$2:$N122)</f>
        <v>225</v>
      </c>
    </row>
    <row r="123" spans="1:15" ht="12.75" x14ac:dyDescent="0.2">
      <c r="A123" s="4" t="b">
        <f t="shared" si="5"/>
        <v>1</v>
      </c>
      <c r="B123" s="4">
        <f t="shared" si="6"/>
        <v>8</v>
      </c>
      <c r="C123" s="5">
        <f t="shared" si="9"/>
        <v>43587</v>
      </c>
      <c r="D123" s="6" t="str">
        <f t="shared" si="7"/>
        <v>Thu</v>
      </c>
      <c r="E123" s="7">
        <f ca="1">SUM(I$2:I123)/(SUM(B$2:B123))</f>
        <v>0.92258522727272729</v>
      </c>
      <c r="F123" s="8">
        <f>SUM(H$2:H123)/SUM(B$2:B123)</f>
        <v>0.92258522727272729</v>
      </c>
      <c r="G123" s="31">
        <v>9</v>
      </c>
      <c r="H123" s="31">
        <v>10</v>
      </c>
      <c r="I123" s="9">
        <f t="shared" ca="1" si="8"/>
        <v>10</v>
      </c>
      <c r="J123" s="33"/>
      <c r="K123" s="33"/>
      <c r="L123" s="9">
        <f>SUM($J$2:$K123)</f>
        <v>24</v>
      </c>
      <c r="M123" s="31"/>
      <c r="N123" s="31"/>
      <c r="O123" s="9">
        <f>SUM($M$2:$N123)</f>
        <v>225</v>
      </c>
    </row>
    <row r="124" spans="1:15" ht="12.75" x14ac:dyDescent="0.2">
      <c r="A124" s="4" t="b">
        <f t="shared" si="5"/>
        <v>1</v>
      </c>
      <c r="B124" s="4">
        <f t="shared" si="6"/>
        <v>8</v>
      </c>
      <c r="C124" s="5">
        <f t="shared" si="9"/>
        <v>43588</v>
      </c>
      <c r="D124" s="6" t="str">
        <f t="shared" si="7"/>
        <v>Fri</v>
      </c>
      <c r="E124" s="7">
        <f ca="1">SUM(I$2:I124)/(SUM(B$2:B124))</f>
        <v>0.9262640449438202</v>
      </c>
      <c r="F124" s="8">
        <f>SUM(H$2:H124)/SUM(B$2:B124)</f>
        <v>0.9262640449438202</v>
      </c>
      <c r="G124" s="31">
        <v>9</v>
      </c>
      <c r="H124" s="31">
        <v>10</v>
      </c>
      <c r="I124" s="9">
        <f t="shared" ca="1" si="8"/>
        <v>10</v>
      </c>
      <c r="J124" s="33"/>
      <c r="K124" s="33"/>
      <c r="L124" s="9">
        <f>SUM($J$2:$K124)</f>
        <v>24</v>
      </c>
      <c r="M124" s="31">
        <v>3.5</v>
      </c>
      <c r="N124" s="31"/>
      <c r="O124" s="9">
        <f>SUM($M$2:$N124)</f>
        <v>228.5</v>
      </c>
    </row>
    <row r="125" spans="1:15" ht="12.75" x14ac:dyDescent="0.2">
      <c r="A125" s="4" t="b">
        <f t="shared" si="5"/>
        <v>0</v>
      </c>
      <c r="B125" s="4" t="str">
        <f t="shared" si="6"/>
        <v/>
      </c>
      <c r="C125" s="5">
        <f t="shared" si="9"/>
        <v>43589</v>
      </c>
      <c r="D125" s="6" t="str">
        <f t="shared" si="7"/>
        <v>Sat</v>
      </c>
      <c r="E125" s="7">
        <f ca="1">SUM(I$2:I125)/(SUM(B$2:B125))</f>
        <v>0.9262640449438202</v>
      </c>
      <c r="F125" s="8">
        <f>SUM(H$2:H125)/SUM(B$2:B125)</f>
        <v>0.9262640449438202</v>
      </c>
      <c r="G125" s="31"/>
      <c r="H125" s="31"/>
      <c r="I125" s="9">
        <f t="shared" ca="1" si="8"/>
        <v>0</v>
      </c>
      <c r="J125" s="33"/>
      <c r="K125" s="33"/>
      <c r="L125" s="9">
        <f>SUM($J$2:$K125)</f>
        <v>24</v>
      </c>
      <c r="M125" s="31"/>
      <c r="N125" s="31"/>
      <c r="O125" s="9">
        <f>SUM($M$2:$N125)</f>
        <v>228.5</v>
      </c>
    </row>
    <row r="126" spans="1:15" ht="12.75" x14ac:dyDescent="0.2">
      <c r="A126" s="4" t="b">
        <f t="shared" si="5"/>
        <v>0</v>
      </c>
      <c r="B126" s="4" t="str">
        <f t="shared" si="6"/>
        <v/>
      </c>
      <c r="C126" s="5">
        <f t="shared" si="9"/>
        <v>43590</v>
      </c>
      <c r="D126" s="6" t="str">
        <f t="shared" si="7"/>
        <v>Sun</v>
      </c>
      <c r="E126" s="7">
        <f ca="1">SUM(I$2:I126)/(SUM(B$2:B126))</f>
        <v>0.9262640449438202</v>
      </c>
      <c r="F126" s="8">
        <f>SUM(H$2:H126)/SUM(B$2:B126)</f>
        <v>0.9262640449438202</v>
      </c>
      <c r="G126" s="31"/>
      <c r="H126" s="31"/>
      <c r="I126" s="9">
        <f t="shared" ca="1" si="8"/>
        <v>0</v>
      </c>
      <c r="J126" s="33"/>
      <c r="K126" s="33"/>
      <c r="L126" s="9">
        <f>SUM($J$2:$K126)</f>
        <v>24</v>
      </c>
      <c r="M126" s="31"/>
      <c r="N126" s="31"/>
      <c r="O126" s="9">
        <f>SUM($M$2:$N126)</f>
        <v>228.5</v>
      </c>
    </row>
    <row r="127" spans="1:15" ht="12.75" x14ac:dyDescent="0.2">
      <c r="A127" s="4" t="b">
        <f t="shared" si="5"/>
        <v>1</v>
      </c>
      <c r="B127" s="4">
        <f t="shared" si="6"/>
        <v>8</v>
      </c>
      <c r="C127" s="5">
        <f t="shared" si="9"/>
        <v>43591</v>
      </c>
      <c r="D127" s="6" t="str">
        <f t="shared" si="7"/>
        <v>Mon</v>
      </c>
      <c r="E127" s="7">
        <f ca="1">SUM(I$2:I127)/(SUM(B$2:B127))</f>
        <v>0.92569444444444449</v>
      </c>
      <c r="F127" s="8">
        <f>SUM(H$2:H127)/SUM(B$2:B127)</f>
        <v>0.92569444444444449</v>
      </c>
      <c r="G127" s="31">
        <v>9</v>
      </c>
      <c r="H127" s="31">
        <v>7</v>
      </c>
      <c r="I127" s="9">
        <f t="shared" ca="1" si="8"/>
        <v>7</v>
      </c>
      <c r="J127" s="33"/>
      <c r="K127" s="33"/>
      <c r="L127" s="9">
        <f>SUM($J$2:$K127)</f>
        <v>24</v>
      </c>
      <c r="M127" s="31">
        <v>6</v>
      </c>
      <c r="N127" s="31"/>
      <c r="O127" s="9">
        <f>SUM($M$2:$N127)</f>
        <v>234.5</v>
      </c>
    </row>
    <row r="128" spans="1:15" ht="12.75" x14ac:dyDescent="0.2">
      <c r="A128" s="4" t="b">
        <f t="shared" si="5"/>
        <v>1</v>
      </c>
      <c r="B128" s="4">
        <f t="shared" si="6"/>
        <v>8</v>
      </c>
      <c r="C128" s="5">
        <f t="shared" si="9"/>
        <v>43592</v>
      </c>
      <c r="D128" s="6" t="str">
        <f t="shared" si="7"/>
        <v>Tue</v>
      </c>
      <c r="E128" s="7">
        <f ca="1">SUM(I$2:I128)/(SUM(B$2:B128))</f>
        <v>0.92651098901098905</v>
      </c>
      <c r="F128" s="8">
        <f>SUM(H$2:H128)/SUM(B$2:B128)</f>
        <v>0.92651098901098905</v>
      </c>
      <c r="G128" s="31">
        <v>10</v>
      </c>
      <c r="H128" s="31">
        <v>8</v>
      </c>
      <c r="I128" s="9">
        <f t="shared" ca="1" si="8"/>
        <v>8</v>
      </c>
      <c r="J128" s="33"/>
      <c r="K128" s="33"/>
      <c r="L128" s="9">
        <f>SUM($J$2:$K128)</f>
        <v>24</v>
      </c>
      <c r="M128" s="31">
        <v>3.5</v>
      </c>
      <c r="N128" s="31"/>
      <c r="O128" s="9">
        <f>SUM($M$2:$N128)</f>
        <v>238</v>
      </c>
    </row>
    <row r="129" spans="1:15" ht="12.75" x14ac:dyDescent="0.2">
      <c r="A129" s="4" t="b">
        <f t="shared" si="5"/>
        <v>1</v>
      </c>
      <c r="B129" s="4">
        <f t="shared" si="6"/>
        <v>8</v>
      </c>
      <c r="C129" s="5">
        <f t="shared" si="9"/>
        <v>43593</v>
      </c>
      <c r="D129" s="6" t="str">
        <f t="shared" si="7"/>
        <v>Wed</v>
      </c>
      <c r="E129" s="7">
        <f ca="1">SUM(I$2:I129)/(SUM(B$2:B129))</f>
        <v>0.93070652173913049</v>
      </c>
      <c r="F129" s="8">
        <f>SUM(H$2:H129)/SUM(B$2:B129)</f>
        <v>0.93070652173913049</v>
      </c>
      <c r="G129" s="31">
        <v>10</v>
      </c>
      <c r="H129" s="31">
        <v>10.5</v>
      </c>
      <c r="I129" s="9">
        <f t="shared" ca="1" si="8"/>
        <v>10.5</v>
      </c>
      <c r="J129" s="33"/>
      <c r="K129" s="33"/>
      <c r="L129" s="9">
        <f>SUM($J$2:$K129)</f>
        <v>24</v>
      </c>
      <c r="M129" s="31"/>
      <c r="N129" s="31"/>
      <c r="O129" s="9">
        <f>SUM($M$2:$N129)</f>
        <v>238</v>
      </c>
    </row>
    <row r="130" spans="1:15" ht="12.75" x14ac:dyDescent="0.2">
      <c r="A130" s="4" t="b">
        <f t="shared" ref="A130:A193" si="10">IF(AND(WEEKDAY($C130,2)&lt;6,YEAR($C130)=YEAR($C$2)),TRUE,FALSE)</f>
        <v>1</v>
      </c>
      <c r="B130" s="4">
        <f t="shared" ref="B130:B193" si="11">IF($A130,8,"")</f>
        <v>8</v>
      </c>
      <c r="C130" s="5">
        <f t="shared" si="9"/>
        <v>43594</v>
      </c>
      <c r="D130" s="6" t="str">
        <f t="shared" ref="D130:D193" si="12">TEXT(C130,"ddd")</f>
        <v>Thu</v>
      </c>
      <c r="E130" s="7">
        <f ca="1">SUM(I$2:I130)/(SUM(B$2:B130))</f>
        <v>0.93279569892473113</v>
      </c>
      <c r="F130" s="8">
        <f>SUM(H$2:H130)/SUM(B$2:B130)</f>
        <v>0.93279569892473113</v>
      </c>
      <c r="G130" s="31">
        <v>10</v>
      </c>
      <c r="H130" s="31">
        <v>9</v>
      </c>
      <c r="I130" s="9">
        <f t="shared" ref="I130:I193" ca="1" si="13">IF(TODAY()&gt;$C130,$H130,$G130)</f>
        <v>9</v>
      </c>
      <c r="J130" s="33"/>
      <c r="K130" s="33"/>
      <c r="L130" s="9">
        <f>SUM($J$2:$K130)</f>
        <v>24</v>
      </c>
      <c r="M130" s="31">
        <v>2.5</v>
      </c>
      <c r="N130" s="31"/>
      <c r="O130" s="9">
        <f>SUM($M$2:$N130)</f>
        <v>240.5</v>
      </c>
    </row>
    <row r="131" spans="1:15" ht="12.75" x14ac:dyDescent="0.2">
      <c r="A131" s="4" t="b">
        <f t="shared" si="10"/>
        <v>1</v>
      </c>
      <c r="B131" s="4">
        <f t="shared" si="11"/>
        <v>8</v>
      </c>
      <c r="C131" s="5">
        <f t="shared" ref="C131:C194" si="14">C130+1</f>
        <v>43595</v>
      </c>
      <c r="D131" s="6" t="str">
        <f t="shared" si="12"/>
        <v>Fri</v>
      </c>
      <c r="E131" s="7">
        <f ca="1">SUM(I$2:I131)/(SUM(B$2:B131))</f>
        <v>0.93417553191489366</v>
      </c>
      <c r="F131" s="8">
        <f>SUM(H$2:H131)/SUM(B$2:B131)</f>
        <v>0.93417553191489366</v>
      </c>
      <c r="G131" s="31">
        <v>9</v>
      </c>
      <c r="H131" s="31">
        <v>8.5</v>
      </c>
      <c r="I131" s="9">
        <f t="shared" ca="1" si="13"/>
        <v>8.5</v>
      </c>
      <c r="J131" s="33"/>
      <c r="K131" s="33"/>
      <c r="L131" s="9">
        <f>SUM($J$2:$K131)</f>
        <v>24</v>
      </c>
      <c r="M131" s="31">
        <v>1</v>
      </c>
      <c r="N131" s="31"/>
      <c r="O131" s="9">
        <f>SUM($M$2:$N131)</f>
        <v>241.5</v>
      </c>
    </row>
    <row r="132" spans="1:15" ht="12.75" x14ac:dyDescent="0.2">
      <c r="A132" s="4" t="b">
        <f t="shared" si="10"/>
        <v>0</v>
      </c>
      <c r="B132" s="4" t="str">
        <f t="shared" si="11"/>
        <v/>
      </c>
      <c r="C132" s="5">
        <f t="shared" si="14"/>
        <v>43596</v>
      </c>
      <c r="D132" s="6" t="str">
        <f t="shared" si="12"/>
        <v>Sat</v>
      </c>
      <c r="E132" s="7">
        <f ca="1">SUM(I$2:I132)/(SUM(B$2:B132))</f>
        <v>0.93417553191489366</v>
      </c>
      <c r="F132" s="8">
        <f>SUM(H$2:H132)/SUM(B$2:B132)</f>
        <v>0.93417553191489366</v>
      </c>
      <c r="G132" s="31"/>
      <c r="H132" s="31"/>
      <c r="I132" s="9">
        <f t="shared" ca="1" si="13"/>
        <v>0</v>
      </c>
      <c r="J132" s="33"/>
      <c r="K132" s="33"/>
      <c r="L132" s="9">
        <f>SUM($J$2:$K132)</f>
        <v>24</v>
      </c>
      <c r="M132" s="31"/>
      <c r="N132" s="31"/>
      <c r="O132" s="9">
        <f>SUM($M$2:$N132)</f>
        <v>241.5</v>
      </c>
    </row>
    <row r="133" spans="1:15" ht="12.75" x14ac:dyDescent="0.2">
      <c r="A133" s="4" t="b">
        <f t="shared" si="10"/>
        <v>0</v>
      </c>
      <c r="B133" s="4" t="str">
        <f t="shared" si="11"/>
        <v/>
      </c>
      <c r="C133" s="5">
        <f t="shared" si="14"/>
        <v>43597</v>
      </c>
      <c r="D133" s="6" t="str">
        <f t="shared" si="12"/>
        <v>Sun</v>
      </c>
      <c r="E133" s="7">
        <f ca="1">SUM(I$2:I133)/(SUM(B$2:B133))</f>
        <v>0.93417553191489366</v>
      </c>
      <c r="F133" s="8">
        <f>SUM(H$2:H133)/SUM(B$2:B133)</f>
        <v>0.93417553191489366</v>
      </c>
      <c r="G133" s="31"/>
      <c r="H133" s="31"/>
      <c r="I133" s="9">
        <f t="shared" ca="1" si="13"/>
        <v>0</v>
      </c>
      <c r="J133" s="33"/>
      <c r="K133" s="33"/>
      <c r="L133" s="9">
        <f>SUM($J$2:$K133)</f>
        <v>24</v>
      </c>
      <c r="M133" s="31"/>
      <c r="N133" s="31"/>
      <c r="O133" s="9">
        <f>SUM($M$2:$N133)</f>
        <v>241.5</v>
      </c>
    </row>
    <row r="134" spans="1:15" ht="12.75" x14ac:dyDescent="0.2">
      <c r="A134" s="4" t="b">
        <f t="shared" si="10"/>
        <v>1</v>
      </c>
      <c r="B134" s="4">
        <f t="shared" si="11"/>
        <v>8</v>
      </c>
      <c r="C134" s="5">
        <f t="shared" si="14"/>
        <v>43598</v>
      </c>
      <c r="D134" s="6" t="str">
        <f t="shared" si="12"/>
        <v>Mon</v>
      </c>
      <c r="E134" s="7">
        <f ca="1">SUM(I$2:I134)/(SUM(B$2:B134))</f>
        <v>0.93618421052631584</v>
      </c>
      <c r="F134" s="8">
        <f>SUM(H$2:H134)/SUM(B$2:B134)</f>
        <v>0.93618421052631584</v>
      </c>
      <c r="G134" s="31">
        <v>9</v>
      </c>
      <c r="H134" s="31">
        <v>9</v>
      </c>
      <c r="I134" s="9">
        <f t="shared" ca="1" si="13"/>
        <v>9</v>
      </c>
      <c r="J134" s="33"/>
      <c r="K134" s="33"/>
      <c r="L134" s="9">
        <f>SUM($J$2:$K134)</f>
        <v>24</v>
      </c>
      <c r="M134" s="31">
        <v>0.5</v>
      </c>
      <c r="N134" s="31"/>
      <c r="O134" s="9">
        <f>SUM($M$2:$N134)</f>
        <v>242</v>
      </c>
    </row>
    <row r="135" spans="1:15" ht="12.75" x14ac:dyDescent="0.2">
      <c r="A135" s="4" t="b">
        <f t="shared" si="10"/>
        <v>1</v>
      </c>
      <c r="B135" s="4">
        <f t="shared" si="11"/>
        <v>8</v>
      </c>
      <c r="C135" s="5">
        <f t="shared" si="14"/>
        <v>43599</v>
      </c>
      <c r="D135" s="6" t="str">
        <f t="shared" si="12"/>
        <v>Tue</v>
      </c>
      <c r="E135" s="7">
        <f ca="1">SUM(I$2:I135)/(SUM(B$2:B135))</f>
        <v>0.94010416666666663</v>
      </c>
      <c r="F135" s="8">
        <f>SUM(H$2:H135)/SUM(B$2:B135)</f>
        <v>0.94010416666666663</v>
      </c>
      <c r="G135" s="31">
        <v>9</v>
      </c>
      <c r="H135" s="31">
        <v>10.5</v>
      </c>
      <c r="I135" s="9">
        <f t="shared" ca="1" si="13"/>
        <v>10.5</v>
      </c>
      <c r="J135" s="33"/>
      <c r="K135" s="33"/>
      <c r="L135" s="9">
        <f>SUM($J$2:$K135)</f>
        <v>24</v>
      </c>
      <c r="M135" s="31"/>
      <c r="N135" s="31"/>
      <c r="O135" s="9">
        <f>SUM($M$2:$N135)</f>
        <v>242</v>
      </c>
    </row>
    <row r="136" spans="1:15" ht="12.75" x14ac:dyDescent="0.2">
      <c r="A136" s="4" t="b">
        <f t="shared" si="10"/>
        <v>1</v>
      </c>
      <c r="B136" s="4">
        <f t="shared" si="11"/>
        <v>8</v>
      </c>
      <c r="C136" s="5">
        <f t="shared" si="14"/>
        <v>43600</v>
      </c>
      <c r="D136" s="6" t="str">
        <f t="shared" si="12"/>
        <v>Wed</v>
      </c>
      <c r="E136" s="7">
        <f ca="1">SUM(I$2:I136)/(SUM(B$2:B136))</f>
        <v>0.94329896907216493</v>
      </c>
      <c r="F136" s="8">
        <f>SUM(H$2:H136)/SUM(B$2:B136)</f>
        <v>0.94329896907216493</v>
      </c>
      <c r="G136" s="31">
        <v>9</v>
      </c>
      <c r="H136" s="31">
        <v>10</v>
      </c>
      <c r="I136" s="9">
        <f t="shared" ca="1" si="13"/>
        <v>10</v>
      </c>
      <c r="J136" s="33"/>
      <c r="K136" s="33"/>
      <c r="L136" s="9">
        <f>SUM($J$2:$K136)</f>
        <v>24</v>
      </c>
      <c r="M136" s="31">
        <v>2</v>
      </c>
      <c r="N136" s="31"/>
      <c r="O136" s="9">
        <f>SUM($M$2:$N136)</f>
        <v>244</v>
      </c>
    </row>
    <row r="137" spans="1:15" ht="12.75" x14ac:dyDescent="0.2">
      <c r="A137" s="4" t="b">
        <f t="shared" si="10"/>
        <v>1</v>
      </c>
      <c r="B137" s="4">
        <f t="shared" si="11"/>
        <v>8</v>
      </c>
      <c r="C137" s="5">
        <f t="shared" si="14"/>
        <v>43601</v>
      </c>
      <c r="D137" s="6" t="str">
        <f t="shared" si="12"/>
        <v>Thu</v>
      </c>
      <c r="E137" s="7">
        <f ca="1">SUM(I$2:I137)/(SUM(B$2:B137))</f>
        <v>0.9464285714285714</v>
      </c>
      <c r="F137" s="8">
        <f>SUM(H$2:H137)/SUM(B$2:B137)</f>
        <v>0.9464285714285714</v>
      </c>
      <c r="G137" s="31">
        <v>9</v>
      </c>
      <c r="H137" s="31">
        <v>10</v>
      </c>
      <c r="I137" s="9">
        <f t="shared" ca="1" si="13"/>
        <v>10</v>
      </c>
      <c r="J137" s="33"/>
      <c r="K137" s="33"/>
      <c r="L137" s="9">
        <f>SUM($J$2:$K137)</f>
        <v>24</v>
      </c>
      <c r="M137" s="31"/>
      <c r="N137" s="31"/>
      <c r="O137" s="9">
        <f>SUM($M$2:$N137)</f>
        <v>244</v>
      </c>
    </row>
    <row r="138" spans="1:15" ht="12.75" x14ac:dyDescent="0.2">
      <c r="A138" s="4" t="b">
        <f t="shared" si="10"/>
        <v>1</v>
      </c>
      <c r="B138" s="4">
        <f t="shared" si="11"/>
        <v>8</v>
      </c>
      <c r="C138" s="5">
        <f t="shared" si="14"/>
        <v>43602</v>
      </c>
      <c r="D138" s="6" t="str">
        <f t="shared" si="12"/>
        <v>Fri</v>
      </c>
      <c r="E138" s="7">
        <f ca="1">SUM(I$2:I138)/(SUM(B$2:B138))</f>
        <v>0.9494949494949495</v>
      </c>
      <c r="F138" s="8">
        <f>SUM(H$2:H138)/SUM(B$2:B138)</f>
        <v>0.9494949494949495</v>
      </c>
      <c r="G138" s="31">
        <v>9</v>
      </c>
      <c r="H138" s="31">
        <v>10</v>
      </c>
      <c r="I138" s="9">
        <f t="shared" ca="1" si="13"/>
        <v>10</v>
      </c>
      <c r="J138" s="33"/>
      <c r="K138" s="33"/>
      <c r="L138" s="9">
        <f>SUM($J$2:$K138)</f>
        <v>24</v>
      </c>
      <c r="M138" s="31">
        <v>0</v>
      </c>
      <c r="N138" s="31"/>
      <c r="O138" s="9">
        <f>SUM($M$2:$N138)</f>
        <v>244</v>
      </c>
    </row>
    <row r="139" spans="1:15" ht="12.75" x14ac:dyDescent="0.2">
      <c r="A139" s="4" t="b">
        <f t="shared" si="10"/>
        <v>0</v>
      </c>
      <c r="B139" s="4" t="str">
        <f t="shared" si="11"/>
        <v/>
      </c>
      <c r="C139" s="5">
        <f t="shared" si="14"/>
        <v>43603</v>
      </c>
      <c r="D139" s="6" t="str">
        <f t="shared" si="12"/>
        <v>Sat</v>
      </c>
      <c r="E139" s="7">
        <f ca="1">SUM(I$2:I139)/(SUM(B$2:B139))</f>
        <v>0.9494949494949495</v>
      </c>
      <c r="F139" s="8">
        <f>SUM(H$2:H139)/SUM(B$2:B139)</f>
        <v>0.9494949494949495</v>
      </c>
      <c r="G139" s="31"/>
      <c r="H139" s="31"/>
      <c r="I139" s="9">
        <f t="shared" ca="1" si="13"/>
        <v>0</v>
      </c>
      <c r="J139" s="33"/>
      <c r="K139" s="33"/>
      <c r="L139" s="9">
        <f>SUM($J$2:$K139)</f>
        <v>24</v>
      </c>
      <c r="M139" s="31"/>
      <c r="N139" s="31"/>
      <c r="O139" s="9">
        <f>SUM($M$2:$N139)</f>
        <v>244</v>
      </c>
    </row>
    <row r="140" spans="1:15" ht="12.75" x14ac:dyDescent="0.2">
      <c r="A140" s="4" t="b">
        <f t="shared" si="10"/>
        <v>0</v>
      </c>
      <c r="B140" s="4" t="str">
        <f t="shared" si="11"/>
        <v/>
      </c>
      <c r="C140" s="5">
        <f t="shared" si="14"/>
        <v>43604</v>
      </c>
      <c r="D140" s="6" t="str">
        <f t="shared" si="12"/>
        <v>Sun</v>
      </c>
      <c r="E140" s="7">
        <f ca="1">SUM(I$2:I140)/(SUM(B$2:B140))</f>
        <v>0.9494949494949495</v>
      </c>
      <c r="F140" s="8">
        <f>SUM(H$2:H140)/SUM(B$2:B140)</f>
        <v>0.9494949494949495</v>
      </c>
      <c r="G140" s="31"/>
      <c r="H140" s="31"/>
      <c r="I140" s="9">
        <f t="shared" ca="1" si="13"/>
        <v>0</v>
      </c>
      <c r="J140" s="33"/>
      <c r="K140" s="33"/>
      <c r="L140" s="9">
        <f>SUM($J$2:$K140)</f>
        <v>24</v>
      </c>
      <c r="M140" s="31"/>
      <c r="N140" s="31"/>
      <c r="O140" s="9">
        <f>SUM($M$2:$N140)</f>
        <v>244</v>
      </c>
    </row>
    <row r="141" spans="1:15" ht="12.75" x14ac:dyDescent="0.2">
      <c r="A141" s="4" t="b">
        <f t="shared" si="10"/>
        <v>1</v>
      </c>
      <c r="B141" s="4">
        <f t="shared" si="11"/>
        <v>8</v>
      </c>
      <c r="C141" s="5">
        <f t="shared" si="14"/>
        <v>43605</v>
      </c>
      <c r="D141" s="6" t="str">
        <f t="shared" si="12"/>
        <v>Mon</v>
      </c>
      <c r="E141" s="7">
        <f ca="1">SUM(I$2:I141)/(SUM(B$2:B141))</f>
        <v>0.94</v>
      </c>
      <c r="F141" s="8">
        <f>SUM(H$2:H141)/SUM(B$2:B141)</f>
        <v>0.94</v>
      </c>
      <c r="G141" s="31"/>
      <c r="H141" s="31"/>
      <c r="I141" s="9">
        <f t="shared" ca="1" si="13"/>
        <v>0</v>
      </c>
      <c r="J141" s="33"/>
      <c r="K141" s="33">
        <v>8</v>
      </c>
      <c r="L141" s="9">
        <f>SUM($J$2:$K141)</f>
        <v>32</v>
      </c>
      <c r="M141" s="31"/>
      <c r="N141" s="31"/>
      <c r="O141" s="9">
        <f>SUM($M$2:$N141)</f>
        <v>244</v>
      </c>
    </row>
    <row r="142" spans="1:15" ht="12.75" x14ac:dyDescent="0.2">
      <c r="A142" s="4" t="b">
        <f t="shared" si="10"/>
        <v>1</v>
      </c>
      <c r="B142" s="4">
        <f t="shared" si="11"/>
        <v>8</v>
      </c>
      <c r="C142" s="5">
        <f t="shared" si="14"/>
        <v>43606</v>
      </c>
      <c r="D142" s="6" t="str">
        <f t="shared" si="12"/>
        <v>Tue</v>
      </c>
      <c r="E142" s="7">
        <f ca="1">SUM(I$2:I142)/(SUM(B$2:B142))</f>
        <v>0.93069306930693074</v>
      </c>
      <c r="F142" s="8">
        <f>SUM(H$2:H142)/SUM(B$2:B142)</f>
        <v>0.93069306930693074</v>
      </c>
      <c r="G142" s="31"/>
      <c r="H142" s="31"/>
      <c r="I142" s="9">
        <f t="shared" ca="1" si="13"/>
        <v>0</v>
      </c>
      <c r="J142" s="33"/>
      <c r="K142" s="33">
        <v>8</v>
      </c>
      <c r="L142" s="9">
        <f>SUM($J$2:$K142)</f>
        <v>40</v>
      </c>
      <c r="M142" s="31">
        <v>2</v>
      </c>
      <c r="N142" s="31"/>
      <c r="O142" s="9">
        <f>SUM($M$2:$N142)</f>
        <v>246</v>
      </c>
    </row>
    <row r="143" spans="1:15" ht="12.75" x14ac:dyDescent="0.2">
      <c r="A143" s="4" t="b">
        <f t="shared" si="10"/>
        <v>1</v>
      </c>
      <c r="B143" s="4">
        <f t="shared" si="11"/>
        <v>8</v>
      </c>
      <c r="C143" s="5">
        <f t="shared" si="14"/>
        <v>43607</v>
      </c>
      <c r="D143" s="6" t="str">
        <f t="shared" si="12"/>
        <v>Wed</v>
      </c>
      <c r="E143" s="7">
        <f ca="1">SUM(I$2:I143)/(SUM(B$2:B143))</f>
        <v>0.92156862745098034</v>
      </c>
      <c r="F143" s="8">
        <f>SUM(H$2:H143)/SUM(B$2:B143)</f>
        <v>0.92156862745098034</v>
      </c>
      <c r="G143" s="31"/>
      <c r="H143" s="31"/>
      <c r="I143" s="9">
        <f t="shared" ca="1" si="13"/>
        <v>0</v>
      </c>
      <c r="J143" s="33"/>
      <c r="K143" s="33">
        <v>8</v>
      </c>
      <c r="L143" s="9">
        <f>SUM($J$2:$K143)</f>
        <v>48</v>
      </c>
      <c r="M143" s="31"/>
      <c r="N143" s="31"/>
      <c r="O143" s="9">
        <f>SUM($M$2:$N143)</f>
        <v>246</v>
      </c>
    </row>
    <row r="144" spans="1:15" ht="12.75" x14ac:dyDescent="0.2">
      <c r="A144" s="4" t="b">
        <f t="shared" si="10"/>
        <v>1</v>
      </c>
      <c r="B144" s="4">
        <f t="shared" si="11"/>
        <v>8</v>
      </c>
      <c r="C144" s="5">
        <f t="shared" si="14"/>
        <v>43608</v>
      </c>
      <c r="D144" s="6" t="str">
        <f t="shared" si="12"/>
        <v>Thu</v>
      </c>
      <c r="E144" s="7">
        <f ca="1">SUM(I$2:I144)/(SUM(B$2:B144))</f>
        <v>0.91262135922330101</v>
      </c>
      <c r="F144" s="8">
        <f>SUM(H$2:H144)/SUM(B$2:B144)</f>
        <v>0.91262135922330101</v>
      </c>
      <c r="G144" s="31"/>
      <c r="H144" s="31"/>
      <c r="I144" s="9">
        <f t="shared" ca="1" si="13"/>
        <v>0</v>
      </c>
      <c r="J144" s="33"/>
      <c r="K144" s="33">
        <v>8</v>
      </c>
      <c r="L144" s="9">
        <f>SUM($J$2:$K144)</f>
        <v>56</v>
      </c>
      <c r="M144" s="31"/>
      <c r="N144" s="31"/>
      <c r="O144" s="9">
        <f>SUM($M$2:$N144)</f>
        <v>246</v>
      </c>
    </row>
    <row r="145" spans="1:15" ht="12.75" x14ac:dyDescent="0.2">
      <c r="A145" s="4" t="b">
        <f t="shared" si="10"/>
        <v>1</v>
      </c>
      <c r="B145" s="4">
        <f t="shared" si="11"/>
        <v>8</v>
      </c>
      <c r="C145" s="5">
        <f t="shared" si="14"/>
        <v>43609</v>
      </c>
      <c r="D145" s="6" t="str">
        <f t="shared" si="12"/>
        <v>Fri</v>
      </c>
      <c r="E145" s="7">
        <f ca="1">SUM(I$2:I145)/(SUM(B$2:B145))</f>
        <v>0.90384615384615385</v>
      </c>
      <c r="F145" s="8">
        <f>SUM(H$2:H145)/SUM(B$2:B145)</f>
        <v>0.90384615384615385</v>
      </c>
      <c r="G145" s="31"/>
      <c r="H145" s="31"/>
      <c r="I145" s="9">
        <f t="shared" ca="1" si="13"/>
        <v>0</v>
      </c>
      <c r="J145" s="33"/>
      <c r="K145" s="33">
        <v>8</v>
      </c>
      <c r="L145" s="9">
        <f>SUM($J$2:$K145)</f>
        <v>64</v>
      </c>
      <c r="M145" s="31"/>
      <c r="N145" s="31"/>
      <c r="O145" s="9">
        <f>SUM($M$2:$N145)</f>
        <v>246</v>
      </c>
    </row>
    <row r="146" spans="1:15" ht="12.75" x14ac:dyDescent="0.2">
      <c r="A146" s="4" t="b">
        <f t="shared" si="10"/>
        <v>0</v>
      </c>
      <c r="B146" s="4" t="str">
        <f t="shared" si="11"/>
        <v/>
      </c>
      <c r="C146" s="5">
        <f t="shared" si="14"/>
        <v>43610</v>
      </c>
      <c r="D146" s="6" t="str">
        <f t="shared" si="12"/>
        <v>Sat</v>
      </c>
      <c r="E146" s="7">
        <f ca="1">SUM(I$2:I146)/(SUM(B$2:B146))</f>
        <v>0.90384615384615385</v>
      </c>
      <c r="F146" s="8">
        <f>SUM(H$2:H146)/SUM(B$2:B146)</f>
        <v>0.90384615384615385</v>
      </c>
      <c r="G146" s="31"/>
      <c r="H146" s="31"/>
      <c r="I146" s="9">
        <f t="shared" ca="1" si="13"/>
        <v>0</v>
      </c>
      <c r="J146" s="33"/>
      <c r="K146" s="33"/>
      <c r="L146" s="9">
        <f>SUM($J$2:$K146)</f>
        <v>64</v>
      </c>
      <c r="M146" s="31"/>
      <c r="N146" s="31"/>
      <c r="O146" s="9">
        <f>SUM($M$2:$N146)</f>
        <v>246</v>
      </c>
    </row>
    <row r="147" spans="1:15" ht="12.75" x14ac:dyDescent="0.2">
      <c r="A147" s="4" t="b">
        <f t="shared" si="10"/>
        <v>0</v>
      </c>
      <c r="B147" s="4" t="str">
        <f t="shared" si="11"/>
        <v/>
      </c>
      <c r="C147" s="5">
        <f t="shared" si="14"/>
        <v>43611</v>
      </c>
      <c r="D147" s="6" t="str">
        <f t="shared" si="12"/>
        <v>Sun</v>
      </c>
      <c r="E147" s="7">
        <f ca="1">SUM(I$2:I147)/(SUM(B$2:B147))</f>
        <v>0.90384615384615385</v>
      </c>
      <c r="F147" s="8">
        <f>SUM(H$2:H147)/SUM(B$2:B147)</f>
        <v>0.90384615384615385</v>
      </c>
      <c r="G147" s="31"/>
      <c r="H147" s="31"/>
      <c r="I147" s="9">
        <f t="shared" ca="1" si="13"/>
        <v>0</v>
      </c>
      <c r="J147" s="33"/>
      <c r="K147" s="33"/>
      <c r="L147" s="9">
        <f>SUM($J$2:$K147)</f>
        <v>64</v>
      </c>
      <c r="M147" s="31"/>
      <c r="N147" s="31"/>
      <c r="O147" s="9">
        <f>SUM($M$2:$N147)</f>
        <v>246</v>
      </c>
    </row>
    <row r="148" spans="1:15" ht="12.75" x14ac:dyDescent="0.2">
      <c r="A148" s="4" t="b">
        <f t="shared" si="10"/>
        <v>1</v>
      </c>
      <c r="B148" s="4">
        <f t="shared" si="11"/>
        <v>8</v>
      </c>
      <c r="C148" s="5">
        <f t="shared" si="14"/>
        <v>43612</v>
      </c>
      <c r="D148" s="6" t="str">
        <f t="shared" si="12"/>
        <v>Mon</v>
      </c>
      <c r="E148" s="7">
        <f ca="1">SUM(I$2:I148)/(SUM(B$2:B148))</f>
        <v>0.89523809523809528</v>
      </c>
      <c r="F148" s="8">
        <f>SUM(H$2:H148)/SUM(B$2:B148)</f>
        <v>0.89523809523809528</v>
      </c>
      <c r="G148" s="31"/>
      <c r="H148" s="31"/>
      <c r="I148" s="9">
        <f t="shared" ca="1" si="13"/>
        <v>0</v>
      </c>
      <c r="J148" s="33">
        <v>8</v>
      </c>
      <c r="K148" s="33"/>
      <c r="L148" s="9">
        <f>SUM($J$2:$K148)</f>
        <v>72</v>
      </c>
      <c r="M148" s="31"/>
      <c r="N148" s="31"/>
      <c r="O148" s="9">
        <f>SUM($M$2:$N148)</f>
        <v>246</v>
      </c>
    </row>
    <row r="149" spans="1:15" ht="12.75" x14ac:dyDescent="0.2">
      <c r="A149" s="4" t="b">
        <f t="shared" si="10"/>
        <v>1</v>
      </c>
      <c r="B149" s="4">
        <f t="shared" si="11"/>
        <v>8</v>
      </c>
      <c r="C149" s="5">
        <f t="shared" si="14"/>
        <v>43613</v>
      </c>
      <c r="D149" s="6" t="str">
        <f t="shared" si="12"/>
        <v>Tue</v>
      </c>
      <c r="E149" s="7">
        <f ca="1">SUM(I$2:I149)/(SUM(B$2:B149))</f>
        <v>0.89740566037735847</v>
      </c>
      <c r="F149" s="8">
        <f>SUM(H$2:H149)/SUM(B$2:B149)</f>
        <v>0.8867924528301887</v>
      </c>
      <c r="G149" s="31">
        <v>9</v>
      </c>
      <c r="H149" s="31"/>
      <c r="I149" s="9">
        <f t="shared" ca="1" si="13"/>
        <v>9</v>
      </c>
      <c r="J149" s="33"/>
      <c r="K149" s="33"/>
      <c r="L149" s="9">
        <f>SUM($J$2:$K149)</f>
        <v>72</v>
      </c>
      <c r="M149" s="31"/>
      <c r="N149" s="31"/>
      <c r="O149" s="9">
        <f>SUM($M$2:$N149)</f>
        <v>246</v>
      </c>
    </row>
    <row r="150" spans="1:15" ht="12.75" x14ac:dyDescent="0.2">
      <c r="A150" s="4" t="b">
        <f t="shared" si="10"/>
        <v>1</v>
      </c>
      <c r="B150" s="4">
        <f t="shared" si="11"/>
        <v>8</v>
      </c>
      <c r="C150" s="5">
        <f t="shared" si="14"/>
        <v>43614</v>
      </c>
      <c r="D150" s="6" t="str">
        <f t="shared" si="12"/>
        <v>Wed</v>
      </c>
      <c r="E150" s="7">
        <f ca="1">SUM(I$2:I150)/(SUM(B$2:B150))</f>
        <v>0.90186915887850472</v>
      </c>
      <c r="F150" s="8">
        <f>SUM(H$2:H150)/SUM(B$2:B150)</f>
        <v>0.87850467289719625</v>
      </c>
      <c r="G150" s="31">
        <v>11</v>
      </c>
      <c r="H150" s="31"/>
      <c r="I150" s="9">
        <f t="shared" ca="1" si="13"/>
        <v>11</v>
      </c>
      <c r="J150" s="33"/>
      <c r="K150" s="33"/>
      <c r="L150" s="9">
        <f>SUM($J$2:$K150)</f>
        <v>72</v>
      </c>
      <c r="M150" s="31"/>
      <c r="N150" s="31"/>
      <c r="O150" s="9">
        <f>SUM($M$2:$N150)</f>
        <v>246</v>
      </c>
    </row>
    <row r="151" spans="1:15" ht="12.75" x14ac:dyDescent="0.2">
      <c r="A151" s="4" t="b">
        <f t="shared" si="10"/>
        <v>1</v>
      </c>
      <c r="B151" s="4">
        <f t="shared" si="11"/>
        <v>8</v>
      </c>
      <c r="C151" s="5">
        <f t="shared" si="14"/>
        <v>43615</v>
      </c>
      <c r="D151" s="6" t="str">
        <f t="shared" si="12"/>
        <v>Thu</v>
      </c>
      <c r="E151" s="7">
        <f ca="1">SUM(I$2:I151)/(SUM(B$2:B151))</f>
        <v>0.90625</v>
      </c>
      <c r="F151" s="8">
        <f>SUM(H$2:H151)/SUM(B$2:B151)</f>
        <v>0.87037037037037035</v>
      </c>
      <c r="G151" s="31">
        <v>11</v>
      </c>
      <c r="H151" s="31"/>
      <c r="I151" s="9">
        <f t="shared" ca="1" si="13"/>
        <v>11</v>
      </c>
      <c r="J151" s="33"/>
      <c r="K151" s="33"/>
      <c r="L151" s="9">
        <f>SUM($J$2:$K151)</f>
        <v>72</v>
      </c>
      <c r="M151" s="31"/>
      <c r="N151" s="31"/>
      <c r="O151" s="9">
        <f>SUM($M$2:$N151)</f>
        <v>246</v>
      </c>
    </row>
    <row r="152" spans="1:15" ht="12.75" x14ac:dyDescent="0.2">
      <c r="A152" s="4" t="b">
        <f t="shared" si="10"/>
        <v>1</v>
      </c>
      <c r="B152" s="4">
        <f t="shared" si="11"/>
        <v>8</v>
      </c>
      <c r="C152" s="5">
        <f t="shared" si="14"/>
        <v>43616</v>
      </c>
      <c r="D152" s="6" t="str">
        <f t="shared" si="12"/>
        <v>Fri</v>
      </c>
      <c r="E152" s="7">
        <f ca="1">SUM(I$2:I152)/(SUM(B$2:B152))</f>
        <v>0.90825688073394495</v>
      </c>
      <c r="F152" s="8">
        <f>SUM(H$2:H152)/SUM(B$2:B152)</f>
        <v>0.86238532110091748</v>
      </c>
      <c r="G152" s="31">
        <v>9</v>
      </c>
      <c r="H152" s="31"/>
      <c r="I152" s="9">
        <f t="shared" ca="1" si="13"/>
        <v>9</v>
      </c>
      <c r="J152" s="33"/>
      <c r="K152" s="33"/>
      <c r="L152" s="9">
        <f>SUM($J$2:$K152)</f>
        <v>72</v>
      </c>
      <c r="M152" s="31">
        <v>5</v>
      </c>
      <c r="N152" s="31"/>
      <c r="O152" s="9">
        <f>SUM($M$2:$N152)</f>
        <v>251</v>
      </c>
    </row>
    <row r="153" spans="1:15" ht="12.75" x14ac:dyDescent="0.2">
      <c r="A153" s="4" t="b">
        <f t="shared" si="10"/>
        <v>0</v>
      </c>
      <c r="B153" s="4" t="str">
        <f t="shared" si="11"/>
        <v/>
      </c>
      <c r="C153" s="5">
        <f t="shared" si="14"/>
        <v>43617</v>
      </c>
      <c r="D153" s="6" t="str">
        <f t="shared" si="12"/>
        <v>Sat</v>
      </c>
      <c r="E153" s="7">
        <f ca="1">SUM(I$2:I153)/(SUM(B$2:B153))</f>
        <v>0.90825688073394495</v>
      </c>
      <c r="F153" s="8">
        <f>SUM(H$2:H153)/SUM(B$2:B153)</f>
        <v>0.86238532110091748</v>
      </c>
      <c r="G153" s="31"/>
      <c r="H153" s="31"/>
      <c r="I153" s="9">
        <f t="shared" ca="1" si="13"/>
        <v>0</v>
      </c>
      <c r="J153" s="33"/>
      <c r="K153" s="33"/>
      <c r="L153" s="9">
        <f>SUM($J$2:$K153)</f>
        <v>72</v>
      </c>
      <c r="M153" s="31"/>
      <c r="N153" s="31"/>
      <c r="O153" s="9">
        <f>SUM($M$2:$N153)</f>
        <v>251</v>
      </c>
    </row>
    <row r="154" spans="1:15" ht="12.75" x14ac:dyDescent="0.2">
      <c r="A154" s="4" t="b">
        <f t="shared" si="10"/>
        <v>0</v>
      </c>
      <c r="B154" s="4" t="str">
        <f t="shared" si="11"/>
        <v/>
      </c>
      <c r="C154" s="5">
        <f t="shared" si="14"/>
        <v>43618</v>
      </c>
      <c r="D154" s="6" t="str">
        <f t="shared" si="12"/>
        <v>Sun</v>
      </c>
      <c r="E154" s="7">
        <f ca="1">SUM(I$2:I154)/(SUM(B$2:B154))</f>
        <v>0.90825688073394495</v>
      </c>
      <c r="F154" s="8">
        <f>SUM(H$2:H154)/SUM(B$2:B154)</f>
        <v>0.86238532110091748</v>
      </c>
      <c r="G154" s="31"/>
      <c r="H154" s="31"/>
      <c r="I154" s="9">
        <f t="shared" ca="1" si="13"/>
        <v>0</v>
      </c>
      <c r="J154" s="33"/>
      <c r="K154" s="33"/>
      <c r="L154" s="9">
        <f>SUM($J$2:$K154)</f>
        <v>72</v>
      </c>
      <c r="M154" s="31"/>
      <c r="N154" s="31"/>
      <c r="O154" s="9">
        <f>SUM($M$2:$N154)</f>
        <v>251</v>
      </c>
    </row>
    <row r="155" spans="1:15" ht="12.75" x14ac:dyDescent="0.2">
      <c r="A155" s="4" t="b">
        <f t="shared" si="10"/>
        <v>1</v>
      </c>
      <c r="B155" s="4">
        <f t="shared" si="11"/>
        <v>8</v>
      </c>
      <c r="C155" s="5">
        <f t="shared" si="14"/>
        <v>43619</v>
      </c>
      <c r="D155" s="6" t="str">
        <f t="shared" si="12"/>
        <v>Mon</v>
      </c>
      <c r="E155" s="7">
        <f ca="1">SUM(I$2:I155)/(SUM(B$2:B155))</f>
        <v>0.9</v>
      </c>
      <c r="F155" s="8">
        <f>SUM(H$2:H155)/SUM(B$2:B155)</f>
        <v>0.8545454545454545</v>
      </c>
      <c r="G155" s="31"/>
      <c r="H155" s="31"/>
      <c r="I155" s="9">
        <f t="shared" ca="1" si="13"/>
        <v>0</v>
      </c>
      <c r="J155" s="33"/>
      <c r="K155" s="33">
        <v>8</v>
      </c>
      <c r="L155" s="9">
        <f>SUM($J$2:$K155)</f>
        <v>80</v>
      </c>
      <c r="M155" s="31"/>
      <c r="N155" s="31"/>
      <c r="O155" s="9">
        <f>SUM($M$2:$N155)</f>
        <v>251</v>
      </c>
    </row>
    <row r="156" spans="1:15" ht="12.75" x14ac:dyDescent="0.2">
      <c r="A156" s="4" t="b">
        <f t="shared" si="10"/>
        <v>1</v>
      </c>
      <c r="B156" s="4">
        <f t="shared" si="11"/>
        <v>8</v>
      </c>
      <c r="C156" s="5">
        <f t="shared" si="14"/>
        <v>43620</v>
      </c>
      <c r="D156" s="6" t="str">
        <f t="shared" si="12"/>
        <v>Tue</v>
      </c>
      <c r="E156" s="7">
        <f ca="1">SUM(I$2:I156)/(SUM(B$2:B156))</f>
        <v>0.89189189189189189</v>
      </c>
      <c r="F156" s="8">
        <f>SUM(H$2:H156)/SUM(B$2:B156)</f>
        <v>0.84684684684684686</v>
      </c>
      <c r="G156" s="31"/>
      <c r="H156" s="31"/>
      <c r="I156" s="9">
        <f t="shared" ca="1" si="13"/>
        <v>0</v>
      </c>
      <c r="J156" s="33"/>
      <c r="K156" s="33">
        <v>8</v>
      </c>
      <c r="L156" s="9">
        <f>SUM($J$2:$K156)</f>
        <v>88</v>
      </c>
      <c r="M156" s="31"/>
      <c r="N156" s="31"/>
      <c r="O156" s="9">
        <f>SUM($M$2:$N156)</f>
        <v>251</v>
      </c>
    </row>
    <row r="157" spans="1:15" ht="12.75" x14ac:dyDescent="0.2">
      <c r="A157" s="4" t="b">
        <f t="shared" si="10"/>
        <v>1</v>
      </c>
      <c r="B157" s="4">
        <f t="shared" si="11"/>
        <v>8</v>
      </c>
      <c r="C157" s="5">
        <f t="shared" si="14"/>
        <v>43621</v>
      </c>
      <c r="D157" s="6" t="str">
        <f t="shared" si="12"/>
        <v>Wed</v>
      </c>
      <c r="E157" s="7">
        <f ca="1">SUM(I$2:I157)/(SUM(B$2:B157))</f>
        <v>0.8839285714285714</v>
      </c>
      <c r="F157" s="8">
        <f>SUM(H$2:H157)/SUM(B$2:B157)</f>
        <v>0.8392857142857143</v>
      </c>
      <c r="G157" s="31"/>
      <c r="H157" s="31"/>
      <c r="I157" s="9">
        <f t="shared" ca="1" si="13"/>
        <v>0</v>
      </c>
      <c r="J157" s="33"/>
      <c r="K157" s="33">
        <v>8</v>
      </c>
      <c r="L157" s="9">
        <f>SUM($J$2:$K157)</f>
        <v>96</v>
      </c>
      <c r="M157" s="31"/>
      <c r="N157" s="31"/>
      <c r="O157" s="9">
        <f>SUM($M$2:$N157)</f>
        <v>251</v>
      </c>
    </row>
    <row r="158" spans="1:15" ht="12.75" x14ac:dyDescent="0.2">
      <c r="A158" s="4" t="b">
        <f t="shared" si="10"/>
        <v>1</v>
      </c>
      <c r="B158" s="4">
        <f t="shared" si="11"/>
        <v>8</v>
      </c>
      <c r="C158" s="5">
        <f t="shared" si="14"/>
        <v>43622</v>
      </c>
      <c r="D158" s="6" t="str">
        <f t="shared" si="12"/>
        <v>Thu</v>
      </c>
      <c r="E158" s="7">
        <f ca="1">SUM(I$2:I158)/(SUM(B$2:B158))</f>
        <v>0.87610619469026552</v>
      </c>
      <c r="F158" s="8">
        <f>SUM(H$2:H158)/SUM(B$2:B158)</f>
        <v>0.83185840707964598</v>
      </c>
      <c r="G158" s="31"/>
      <c r="H158" s="31"/>
      <c r="I158" s="9">
        <f t="shared" ca="1" si="13"/>
        <v>0</v>
      </c>
      <c r="J158" s="33"/>
      <c r="K158" s="33">
        <v>8</v>
      </c>
      <c r="L158" s="9">
        <f>SUM($J$2:$K158)</f>
        <v>104</v>
      </c>
      <c r="M158" s="31"/>
      <c r="N158" s="31"/>
      <c r="O158" s="9">
        <f>SUM($M$2:$N158)</f>
        <v>251</v>
      </c>
    </row>
    <row r="159" spans="1:15" ht="12.75" x14ac:dyDescent="0.2">
      <c r="A159" s="4" t="b">
        <f t="shared" si="10"/>
        <v>1</v>
      </c>
      <c r="B159" s="4">
        <f t="shared" si="11"/>
        <v>8</v>
      </c>
      <c r="C159" s="5">
        <f t="shared" si="14"/>
        <v>43623</v>
      </c>
      <c r="D159" s="6" t="str">
        <f t="shared" si="12"/>
        <v>Fri</v>
      </c>
      <c r="E159" s="7">
        <f ca="1">SUM(I$2:I159)/(SUM(B$2:B159))</f>
        <v>0.86842105263157898</v>
      </c>
      <c r="F159" s="8">
        <f>SUM(H$2:H159)/SUM(B$2:B159)</f>
        <v>0.82456140350877194</v>
      </c>
      <c r="G159" s="31"/>
      <c r="H159" s="31"/>
      <c r="I159" s="9">
        <f t="shared" ca="1" si="13"/>
        <v>0</v>
      </c>
      <c r="J159" s="33"/>
      <c r="K159" s="33">
        <v>8</v>
      </c>
      <c r="L159" s="9">
        <f>SUM($J$2:$K159)</f>
        <v>112</v>
      </c>
      <c r="M159" s="31"/>
      <c r="N159" s="31"/>
      <c r="O159" s="9">
        <f>SUM($M$2:$N159)</f>
        <v>251</v>
      </c>
    </row>
    <row r="160" spans="1:15" ht="12.75" x14ac:dyDescent="0.2">
      <c r="A160" s="4" t="b">
        <f t="shared" si="10"/>
        <v>0</v>
      </c>
      <c r="B160" s="4" t="str">
        <f t="shared" si="11"/>
        <v/>
      </c>
      <c r="C160" s="5">
        <f t="shared" si="14"/>
        <v>43624</v>
      </c>
      <c r="D160" s="6" t="str">
        <f t="shared" si="12"/>
        <v>Sat</v>
      </c>
      <c r="E160" s="7">
        <f ca="1">SUM(I$2:I160)/(SUM(B$2:B160))</f>
        <v>0.86842105263157898</v>
      </c>
      <c r="F160" s="8">
        <f>SUM(H$2:H160)/SUM(B$2:B160)</f>
        <v>0.82456140350877194</v>
      </c>
      <c r="G160" s="31"/>
      <c r="H160" s="31"/>
      <c r="I160" s="9">
        <f t="shared" ca="1" si="13"/>
        <v>0</v>
      </c>
      <c r="J160" s="33"/>
      <c r="K160" s="33"/>
      <c r="L160" s="9">
        <f>SUM($J$2:$K160)</f>
        <v>112</v>
      </c>
      <c r="M160" s="31"/>
      <c r="N160" s="31"/>
      <c r="O160" s="9">
        <f>SUM($M$2:$N160)</f>
        <v>251</v>
      </c>
    </row>
    <row r="161" spans="1:15" ht="12.75" x14ac:dyDescent="0.2">
      <c r="A161" s="4" t="b">
        <f t="shared" si="10"/>
        <v>0</v>
      </c>
      <c r="B161" s="4" t="str">
        <f t="shared" si="11"/>
        <v/>
      </c>
      <c r="C161" s="5">
        <f t="shared" si="14"/>
        <v>43625</v>
      </c>
      <c r="D161" s="6" t="str">
        <f t="shared" si="12"/>
        <v>Sun</v>
      </c>
      <c r="E161" s="7">
        <f ca="1">SUM(I$2:I161)/(SUM(B$2:B161))</f>
        <v>0.86842105263157898</v>
      </c>
      <c r="F161" s="8">
        <f>SUM(H$2:H161)/SUM(B$2:B161)</f>
        <v>0.82456140350877194</v>
      </c>
      <c r="G161" s="31"/>
      <c r="H161" s="31"/>
      <c r="I161" s="9">
        <f t="shared" ca="1" si="13"/>
        <v>0</v>
      </c>
      <c r="J161" s="33"/>
      <c r="K161" s="33"/>
      <c r="L161" s="9">
        <f>SUM($J$2:$K161)</f>
        <v>112</v>
      </c>
      <c r="M161" s="31"/>
      <c r="N161" s="31"/>
      <c r="O161" s="9">
        <f>SUM($M$2:$N161)</f>
        <v>251</v>
      </c>
    </row>
    <row r="162" spans="1:15" ht="12.75" x14ac:dyDescent="0.2">
      <c r="A162" s="4" t="b">
        <f t="shared" si="10"/>
        <v>1</v>
      </c>
      <c r="B162" s="4">
        <f t="shared" si="11"/>
        <v>8</v>
      </c>
      <c r="C162" s="5">
        <f t="shared" si="14"/>
        <v>43626</v>
      </c>
      <c r="D162" s="6" t="str">
        <f t="shared" si="12"/>
        <v>Mon</v>
      </c>
      <c r="E162" s="7">
        <f ca="1">SUM(I$2:I162)/(SUM(B$2:B162))</f>
        <v>0.86086956521739133</v>
      </c>
      <c r="F162" s="8">
        <f>SUM(H$2:H162)/SUM(B$2:B162)</f>
        <v>0.81739130434782614</v>
      </c>
      <c r="G162" s="31"/>
      <c r="H162" s="31"/>
      <c r="I162" s="9">
        <f t="shared" ca="1" si="13"/>
        <v>0</v>
      </c>
      <c r="J162" s="33"/>
      <c r="K162" s="33">
        <v>8</v>
      </c>
      <c r="L162" s="9">
        <f>SUM($J$2:$K162)</f>
        <v>120</v>
      </c>
      <c r="M162" s="31"/>
      <c r="N162" s="31"/>
      <c r="O162" s="9">
        <f>SUM($M$2:$N162)</f>
        <v>251</v>
      </c>
    </row>
    <row r="163" spans="1:15" ht="12.75" x14ac:dyDescent="0.2">
      <c r="A163" s="4" t="b">
        <f t="shared" si="10"/>
        <v>1</v>
      </c>
      <c r="B163" s="4">
        <f t="shared" si="11"/>
        <v>8</v>
      </c>
      <c r="C163" s="5">
        <f t="shared" si="14"/>
        <v>43627</v>
      </c>
      <c r="D163" s="6" t="str">
        <f t="shared" si="12"/>
        <v>Tue</v>
      </c>
      <c r="E163" s="7">
        <f ca="1">SUM(I$2:I163)/(SUM(B$2:B163))</f>
        <v>0.85344827586206895</v>
      </c>
      <c r="F163" s="8">
        <f>SUM(H$2:H163)/SUM(B$2:B163)</f>
        <v>0.81034482758620685</v>
      </c>
      <c r="G163" s="31"/>
      <c r="H163" s="31"/>
      <c r="I163" s="9">
        <f t="shared" ca="1" si="13"/>
        <v>0</v>
      </c>
      <c r="J163" s="33"/>
      <c r="K163" s="33">
        <v>8</v>
      </c>
      <c r="L163" s="9">
        <f>SUM($J$2:$K163)</f>
        <v>128</v>
      </c>
      <c r="M163" s="31"/>
      <c r="N163" s="31"/>
      <c r="O163" s="9">
        <f>SUM($M$2:$N163)</f>
        <v>251</v>
      </c>
    </row>
    <row r="164" spans="1:15" ht="12.75" x14ac:dyDescent="0.2">
      <c r="A164" s="4" t="b">
        <f t="shared" si="10"/>
        <v>1</v>
      </c>
      <c r="B164" s="4">
        <f t="shared" si="11"/>
        <v>8</v>
      </c>
      <c r="C164" s="5">
        <f t="shared" si="14"/>
        <v>43628</v>
      </c>
      <c r="D164" s="6" t="str">
        <f t="shared" si="12"/>
        <v>Wed</v>
      </c>
      <c r="E164" s="7">
        <f ca="1">SUM(I$2:I164)/(SUM(B$2:B164))</f>
        <v>0.84615384615384615</v>
      </c>
      <c r="F164" s="8">
        <f>SUM(H$2:H164)/SUM(B$2:B164)</f>
        <v>0.80341880341880345</v>
      </c>
      <c r="G164" s="31"/>
      <c r="H164" s="31"/>
      <c r="I164" s="9">
        <f t="shared" ca="1" si="13"/>
        <v>0</v>
      </c>
      <c r="J164" s="33"/>
      <c r="K164" s="33">
        <v>8</v>
      </c>
      <c r="L164" s="9">
        <f>SUM($J$2:$K164)</f>
        <v>136</v>
      </c>
      <c r="M164" s="31"/>
      <c r="N164" s="31"/>
      <c r="O164" s="9">
        <f>SUM($M$2:$N164)</f>
        <v>251</v>
      </c>
    </row>
    <row r="165" spans="1:15" ht="12.75" x14ac:dyDescent="0.2">
      <c r="A165" s="4" t="b">
        <f t="shared" si="10"/>
        <v>1</v>
      </c>
      <c r="B165" s="4">
        <f t="shared" si="11"/>
        <v>8</v>
      </c>
      <c r="C165" s="5">
        <f t="shared" si="14"/>
        <v>43629</v>
      </c>
      <c r="D165" s="6" t="str">
        <f t="shared" si="12"/>
        <v>Thu</v>
      </c>
      <c r="E165" s="7">
        <f ca="1">SUM(I$2:I165)/(SUM(B$2:B165))</f>
        <v>0.83898305084745761</v>
      </c>
      <c r="F165" s="8">
        <f>SUM(H$2:H165)/SUM(B$2:B165)</f>
        <v>0.79661016949152541</v>
      </c>
      <c r="G165" s="31"/>
      <c r="H165" s="31"/>
      <c r="I165" s="9">
        <f t="shared" ca="1" si="13"/>
        <v>0</v>
      </c>
      <c r="J165" s="33"/>
      <c r="K165" s="33">
        <v>8</v>
      </c>
      <c r="L165" s="9">
        <f>SUM($J$2:$K165)</f>
        <v>144</v>
      </c>
      <c r="M165" s="31"/>
      <c r="N165" s="31"/>
      <c r="O165" s="9">
        <f>SUM($M$2:$N165)</f>
        <v>251</v>
      </c>
    </row>
    <row r="166" spans="1:15" ht="12.75" x14ac:dyDescent="0.2">
      <c r="A166" s="4" t="b">
        <f t="shared" si="10"/>
        <v>1</v>
      </c>
      <c r="B166" s="4">
        <f t="shared" si="11"/>
        <v>8</v>
      </c>
      <c r="C166" s="5">
        <f t="shared" si="14"/>
        <v>43630</v>
      </c>
      <c r="D166" s="6" t="str">
        <f t="shared" si="12"/>
        <v>Fri</v>
      </c>
      <c r="E166" s="7">
        <f ca="1">SUM(I$2:I166)/(SUM(B$2:B166))</f>
        <v>0.83193277310924374</v>
      </c>
      <c r="F166" s="8">
        <f>SUM(H$2:H166)/SUM(B$2:B166)</f>
        <v>0.78991596638655459</v>
      </c>
      <c r="G166" s="31"/>
      <c r="H166" s="31"/>
      <c r="I166" s="9">
        <f t="shared" ca="1" si="13"/>
        <v>0</v>
      </c>
      <c r="J166" s="33"/>
      <c r="K166" s="33">
        <v>8</v>
      </c>
      <c r="L166" s="9">
        <f>SUM($J$2:$K166)</f>
        <v>152</v>
      </c>
      <c r="M166" s="31"/>
      <c r="N166" s="31"/>
      <c r="O166" s="9">
        <f>SUM($M$2:$N166)</f>
        <v>251</v>
      </c>
    </row>
    <row r="167" spans="1:15" ht="12.75" x14ac:dyDescent="0.2">
      <c r="A167" s="4" t="b">
        <f t="shared" si="10"/>
        <v>0</v>
      </c>
      <c r="B167" s="4" t="str">
        <f t="shared" si="11"/>
        <v/>
      </c>
      <c r="C167" s="5">
        <f t="shared" si="14"/>
        <v>43631</v>
      </c>
      <c r="D167" s="6" t="str">
        <f t="shared" si="12"/>
        <v>Sat</v>
      </c>
      <c r="E167" s="7">
        <f ca="1">SUM(I$2:I167)/(SUM(B$2:B167))</f>
        <v>0.83193277310924374</v>
      </c>
      <c r="F167" s="8">
        <f>SUM(H$2:H167)/SUM(B$2:B167)</f>
        <v>0.78991596638655459</v>
      </c>
      <c r="G167" s="31"/>
      <c r="H167" s="31"/>
      <c r="I167" s="9">
        <f t="shared" ca="1" si="13"/>
        <v>0</v>
      </c>
      <c r="J167" s="33"/>
      <c r="K167" s="33"/>
      <c r="L167" s="9">
        <f>SUM($J$2:$K167)</f>
        <v>152</v>
      </c>
      <c r="M167" s="31"/>
      <c r="N167" s="31"/>
      <c r="O167" s="9">
        <f>SUM($M$2:$N167)</f>
        <v>251</v>
      </c>
    </row>
    <row r="168" spans="1:15" ht="12.75" x14ac:dyDescent="0.2">
      <c r="A168" s="4" t="b">
        <f t="shared" si="10"/>
        <v>0</v>
      </c>
      <c r="B168" s="4" t="str">
        <f t="shared" si="11"/>
        <v/>
      </c>
      <c r="C168" s="5">
        <f t="shared" si="14"/>
        <v>43632</v>
      </c>
      <c r="D168" s="6" t="str">
        <f t="shared" si="12"/>
        <v>Sun</v>
      </c>
      <c r="E168" s="7">
        <f ca="1">SUM(I$2:I168)/(SUM(B$2:B168))</f>
        <v>0.83193277310924374</v>
      </c>
      <c r="F168" s="8">
        <f>SUM(H$2:H168)/SUM(B$2:B168)</f>
        <v>0.78991596638655459</v>
      </c>
      <c r="G168" s="31"/>
      <c r="H168" s="31"/>
      <c r="I168" s="9">
        <f t="shared" ca="1" si="13"/>
        <v>0</v>
      </c>
      <c r="J168" s="33"/>
      <c r="K168" s="33"/>
      <c r="L168" s="9">
        <f>SUM($J$2:$K168)</f>
        <v>152</v>
      </c>
      <c r="M168" s="31"/>
      <c r="N168" s="31"/>
      <c r="O168" s="9">
        <f>SUM($M$2:$N168)</f>
        <v>251</v>
      </c>
    </row>
    <row r="169" spans="1:15" ht="12.75" x14ac:dyDescent="0.2">
      <c r="A169" s="4" t="b">
        <f t="shared" si="10"/>
        <v>1</v>
      </c>
      <c r="B169" s="4">
        <f t="shared" si="11"/>
        <v>8</v>
      </c>
      <c r="C169" s="5">
        <f t="shared" si="14"/>
        <v>43633</v>
      </c>
      <c r="D169" s="6" t="str">
        <f t="shared" si="12"/>
        <v>Mon</v>
      </c>
      <c r="E169" s="7">
        <f ca="1">SUM(I$2:I169)/(SUM(B$2:B169))</f>
        <v>0.82499999999999996</v>
      </c>
      <c r="F169" s="8">
        <f>SUM(H$2:H169)/SUM(B$2:B169)</f>
        <v>0.78333333333333333</v>
      </c>
      <c r="G169" s="31"/>
      <c r="H169" s="31"/>
      <c r="I169" s="9">
        <f t="shared" ca="1" si="13"/>
        <v>0</v>
      </c>
      <c r="J169" s="33"/>
      <c r="K169" s="33">
        <v>8</v>
      </c>
      <c r="L169" s="9">
        <f>SUM($J$2:$K169)</f>
        <v>160</v>
      </c>
      <c r="M169" s="31"/>
      <c r="N169" s="31"/>
      <c r="O169" s="9">
        <f>SUM($M$2:$N169)</f>
        <v>251</v>
      </c>
    </row>
    <row r="170" spans="1:15" ht="12.75" x14ac:dyDescent="0.2">
      <c r="A170" s="4" t="b">
        <f t="shared" si="10"/>
        <v>1</v>
      </c>
      <c r="B170" s="4">
        <f t="shared" si="11"/>
        <v>8</v>
      </c>
      <c r="C170" s="5">
        <f t="shared" si="14"/>
        <v>43634</v>
      </c>
      <c r="D170" s="6" t="str">
        <f t="shared" si="12"/>
        <v>Tue</v>
      </c>
      <c r="E170" s="7">
        <f ca="1">SUM(I$2:I170)/(SUM(B$2:B170))</f>
        <v>0.81818181818181823</v>
      </c>
      <c r="F170" s="8">
        <f>SUM(H$2:H170)/SUM(B$2:B170)</f>
        <v>0.77685950413223137</v>
      </c>
      <c r="G170" s="31"/>
      <c r="H170" s="31"/>
      <c r="I170" s="9">
        <f t="shared" ca="1" si="13"/>
        <v>0</v>
      </c>
      <c r="J170" s="33"/>
      <c r="K170" s="33">
        <v>8</v>
      </c>
      <c r="L170" s="9">
        <f>SUM($J$2:$K170)</f>
        <v>168</v>
      </c>
      <c r="M170" s="31"/>
      <c r="N170" s="31"/>
      <c r="O170" s="9">
        <f>SUM($M$2:$N170)</f>
        <v>251</v>
      </c>
    </row>
    <row r="171" spans="1:15" ht="12.75" x14ac:dyDescent="0.2">
      <c r="A171" s="4" t="b">
        <f t="shared" si="10"/>
        <v>1</v>
      </c>
      <c r="B171" s="4">
        <f t="shared" si="11"/>
        <v>8</v>
      </c>
      <c r="C171" s="5">
        <f t="shared" si="14"/>
        <v>43635</v>
      </c>
      <c r="D171" s="6" t="str">
        <f t="shared" si="12"/>
        <v>Wed</v>
      </c>
      <c r="E171" s="7">
        <f ca="1">SUM(I$2:I171)/(SUM(B$2:B171))</f>
        <v>0.81147540983606559</v>
      </c>
      <c r="F171" s="8">
        <f>SUM(H$2:H171)/SUM(B$2:B171)</f>
        <v>0.77049180327868849</v>
      </c>
      <c r="G171" s="31"/>
      <c r="H171" s="31"/>
      <c r="I171" s="9">
        <f t="shared" ca="1" si="13"/>
        <v>0</v>
      </c>
      <c r="J171" s="33"/>
      <c r="K171" s="33">
        <v>8</v>
      </c>
      <c r="L171" s="9">
        <f>SUM($J$2:$K171)</f>
        <v>176</v>
      </c>
      <c r="M171" s="31"/>
      <c r="N171" s="31"/>
      <c r="O171" s="9">
        <f>SUM($M$2:$N171)</f>
        <v>251</v>
      </c>
    </row>
    <row r="172" spans="1:15" ht="12.75" x14ac:dyDescent="0.2">
      <c r="A172" s="4" t="b">
        <f t="shared" si="10"/>
        <v>1</v>
      </c>
      <c r="B172" s="4">
        <f t="shared" si="11"/>
        <v>8</v>
      </c>
      <c r="C172" s="5">
        <f t="shared" si="14"/>
        <v>43636</v>
      </c>
      <c r="D172" s="6" t="str">
        <f t="shared" si="12"/>
        <v>Thu</v>
      </c>
      <c r="E172" s="7">
        <f ca="1">SUM(I$2:I172)/(SUM(B$2:B172))</f>
        <v>0.80487804878048785</v>
      </c>
      <c r="F172" s="8">
        <f>SUM(H$2:H172)/SUM(B$2:B172)</f>
        <v>0.76422764227642281</v>
      </c>
      <c r="G172" s="31"/>
      <c r="H172" s="31"/>
      <c r="I172" s="9">
        <f t="shared" ca="1" si="13"/>
        <v>0</v>
      </c>
      <c r="J172" s="33"/>
      <c r="K172" s="33">
        <v>8</v>
      </c>
      <c r="L172" s="9">
        <f>SUM($J$2:$K172)</f>
        <v>184</v>
      </c>
      <c r="M172" s="31"/>
      <c r="N172" s="31"/>
      <c r="O172" s="9">
        <f>SUM($M$2:$N172)</f>
        <v>251</v>
      </c>
    </row>
    <row r="173" spans="1:15" ht="12.75" x14ac:dyDescent="0.2">
      <c r="A173" s="4" t="b">
        <f t="shared" si="10"/>
        <v>1</v>
      </c>
      <c r="B173" s="4">
        <f t="shared" si="11"/>
        <v>8</v>
      </c>
      <c r="C173" s="5">
        <f t="shared" si="14"/>
        <v>43637</v>
      </c>
      <c r="D173" s="6" t="str">
        <f t="shared" si="12"/>
        <v>Fri</v>
      </c>
      <c r="E173" s="7">
        <f ca="1">SUM(I$2:I173)/(SUM(B$2:B173))</f>
        <v>0.79838709677419351</v>
      </c>
      <c r="F173" s="8">
        <f>SUM(H$2:H173)/SUM(B$2:B173)</f>
        <v>0.75806451612903225</v>
      </c>
      <c r="G173" s="31"/>
      <c r="H173" s="31"/>
      <c r="I173" s="9">
        <f t="shared" ca="1" si="13"/>
        <v>0</v>
      </c>
      <c r="J173" s="33"/>
      <c r="K173" s="33">
        <v>8</v>
      </c>
      <c r="L173" s="9">
        <f>SUM($J$2:$K173)</f>
        <v>192</v>
      </c>
      <c r="M173" s="31"/>
      <c r="N173" s="31"/>
      <c r="O173" s="9">
        <f>SUM($M$2:$N173)</f>
        <v>251</v>
      </c>
    </row>
    <row r="174" spans="1:15" ht="12.75" x14ac:dyDescent="0.2">
      <c r="A174" s="4" t="b">
        <f t="shared" si="10"/>
        <v>0</v>
      </c>
      <c r="B174" s="4" t="str">
        <f t="shared" si="11"/>
        <v/>
      </c>
      <c r="C174" s="5">
        <f t="shared" si="14"/>
        <v>43638</v>
      </c>
      <c r="D174" s="6" t="str">
        <f t="shared" si="12"/>
        <v>Sat</v>
      </c>
      <c r="E174" s="7">
        <f ca="1">SUM(I$2:I174)/(SUM(B$2:B174))</f>
        <v>0.79838709677419351</v>
      </c>
      <c r="F174" s="8">
        <f>SUM(H$2:H174)/SUM(B$2:B174)</f>
        <v>0.75806451612903225</v>
      </c>
      <c r="G174" s="31"/>
      <c r="H174" s="31"/>
      <c r="I174" s="9">
        <f t="shared" ca="1" si="13"/>
        <v>0</v>
      </c>
      <c r="J174" s="33"/>
      <c r="K174" s="33"/>
      <c r="L174" s="9">
        <f>SUM($J$2:$K174)</f>
        <v>192</v>
      </c>
      <c r="M174" s="31"/>
      <c r="N174" s="31"/>
      <c r="O174" s="9">
        <f>SUM($M$2:$N174)</f>
        <v>251</v>
      </c>
    </row>
    <row r="175" spans="1:15" ht="12.75" x14ac:dyDescent="0.2">
      <c r="A175" s="4" t="b">
        <f t="shared" si="10"/>
        <v>0</v>
      </c>
      <c r="B175" s="4" t="str">
        <f t="shared" si="11"/>
        <v/>
      </c>
      <c r="C175" s="5">
        <f t="shared" si="14"/>
        <v>43639</v>
      </c>
      <c r="D175" s="6" t="str">
        <f t="shared" si="12"/>
        <v>Sun</v>
      </c>
      <c r="E175" s="7">
        <f ca="1">SUM(I$2:I175)/(SUM(B$2:B175))</f>
        <v>0.79838709677419351</v>
      </c>
      <c r="F175" s="8">
        <f>SUM(H$2:H175)/SUM(B$2:B175)</f>
        <v>0.75806451612903225</v>
      </c>
      <c r="G175" s="31"/>
      <c r="H175" s="31"/>
      <c r="I175" s="9">
        <f t="shared" ca="1" si="13"/>
        <v>0</v>
      </c>
      <c r="J175" s="33"/>
      <c r="K175" s="33"/>
      <c r="L175" s="9">
        <f>SUM($J$2:$K175)</f>
        <v>192</v>
      </c>
      <c r="M175" s="31"/>
      <c r="N175" s="31"/>
      <c r="O175" s="9">
        <f>SUM($M$2:$N175)</f>
        <v>251</v>
      </c>
    </row>
    <row r="176" spans="1:15" ht="12.75" x14ac:dyDescent="0.2">
      <c r="A176" s="4" t="b">
        <f t="shared" si="10"/>
        <v>1</v>
      </c>
      <c r="B176" s="4">
        <f t="shared" si="11"/>
        <v>8</v>
      </c>
      <c r="C176" s="5">
        <f t="shared" si="14"/>
        <v>43640</v>
      </c>
      <c r="D176" s="6" t="str">
        <f t="shared" si="12"/>
        <v>Mon</v>
      </c>
      <c r="E176" s="7">
        <f ca="1">SUM(I$2:I176)/(SUM(B$2:B176))</f>
        <v>0.80100000000000005</v>
      </c>
      <c r="F176" s="8">
        <f>SUM(H$2:H176)/SUM(B$2:B176)</f>
        <v>0.752</v>
      </c>
      <c r="G176" s="31">
        <v>9</v>
      </c>
      <c r="H176" s="31"/>
      <c r="I176" s="9">
        <f t="shared" ca="1" si="13"/>
        <v>9</v>
      </c>
      <c r="J176" s="33"/>
      <c r="K176" s="33"/>
      <c r="L176" s="9">
        <f>SUM($J$2:$K176)</f>
        <v>192</v>
      </c>
      <c r="M176" s="31">
        <v>1</v>
      </c>
      <c r="N176" s="31"/>
      <c r="O176" s="9">
        <f>SUM($M$2:$N176)</f>
        <v>252</v>
      </c>
    </row>
    <row r="177" spans="1:15" ht="12.75" x14ac:dyDescent="0.2">
      <c r="A177" s="4" t="b">
        <f t="shared" si="10"/>
        <v>1</v>
      </c>
      <c r="B177" s="4">
        <f t="shared" si="11"/>
        <v>8</v>
      </c>
      <c r="C177" s="5">
        <f t="shared" si="14"/>
        <v>43641</v>
      </c>
      <c r="D177" s="6" t="str">
        <f t="shared" si="12"/>
        <v>Tue</v>
      </c>
      <c r="E177" s="7">
        <f ca="1">SUM(I$2:I177)/(SUM(B$2:B177))</f>
        <v>0.80456349206349209</v>
      </c>
      <c r="F177" s="8">
        <f>SUM(H$2:H177)/SUM(B$2:B177)</f>
        <v>0.74603174603174605</v>
      </c>
      <c r="G177" s="31">
        <v>10</v>
      </c>
      <c r="H177" s="31"/>
      <c r="I177" s="9">
        <f t="shared" ca="1" si="13"/>
        <v>10</v>
      </c>
      <c r="J177" s="33"/>
      <c r="K177" s="33"/>
      <c r="L177" s="9">
        <f>SUM($J$2:$K177)</f>
        <v>192</v>
      </c>
      <c r="M177" s="31"/>
      <c r="N177" s="31"/>
      <c r="O177" s="9">
        <f>SUM($M$2:$N177)</f>
        <v>252</v>
      </c>
    </row>
    <row r="178" spans="1:15" ht="12.75" x14ac:dyDescent="0.2">
      <c r="A178" s="4" t="b">
        <f t="shared" si="10"/>
        <v>1</v>
      </c>
      <c r="B178" s="4">
        <f t="shared" si="11"/>
        <v>8</v>
      </c>
      <c r="C178" s="5">
        <f t="shared" si="14"/>
        <v>43642</v>
      </c>
      <c r="D178" s="6" t="str">
        <f t="shared" si="12"/>
        <v>Wed</v>
      </c>
      <c r="E178" s="7">
        <f ca="1">SUM(I$2:I178)/(SUM(B$2:B178))</f>
        <v>0.80807086614173229</v>
      </c>
      <c r="F178" s="8">
        <f>SUM(H$2:H178)/SUM(B$2:B178)</f>
        <v>0.74015748031496065</v>
      </c>
      <c r="G178" s="31">
        <v>10</v>
      </c>
      <c r="H178" s="31"/>
      <c r="I178" s="9">
        <f t="shared" ca="1" si="13"/>
        <v>10</v>
      </c>
      <c r="J178" s="33"/>
      <c r="K178" s="33"/>
      <c r="L178" s="9">
        <f>SUM($J$2:$K178)</f>
        <v>192</v>
      </c>
      <c r="M178" s="31"/>
      <c r="N178" s="31"/>
      <c r="O178" s="9">
        <f>SUM($M$2:$N178)</f>
        <v>252</v>
      </c>
    </row>
    <row r="179" spans="1:15" ht="12.75" x14ac:dyDescent="0.2">
      <c r="A179" s="4" t="b">
        <f t="shared" si="10"/>
        <v>1</v>
      </c>
      <c r="B179" s="4">
        <f t="shared" si="11"/>
        <v>8</v>
      </c>
      <c r="C179" s="5">
        <f t="shared" si="14"/>
        <v>43643</v>
      </c>
      <c r="D179" s="6" t="str">
        <f t="shared" si="12"/>
        <v>Thu</v>
      </c>
      <c r="E179" s="7">
        <f ca="1">SUM(I$2:I179)/(SUM(B$2:B179))</f>
        <v>0.8115234375</v>
      </c>
      <c r="F179" s="8">
        <f>SUM(H$2:H179)/SUM(B$2:B179)</f>
        <v>0.734375</v>
      </c>
      <c r="G179" s="31">
        <v>10</v>
      </c>
      <c r="H179" s="31"/>
      <c r="I179" s="9">
        <f t="shared" ca="1" si="13"/>
        <v>10</v>
      </c>
      <c r="J179" s="33"/>
      <c r="K179" s="33"/>
      <c r="L179" s="9">
        <f>SUM($J$2:$K179)</f>
        <v>192</v>
      </c>
      <c r="M179" s="31"/>
      <c r="N179" s="31"/>
      <c r="O179" s="9">
        <f>SUM($M$2:$N179)</f>
        <v>252</v>
      </c>
    </row>
    <row r="180" spans="1:15" ht="12.75" x14ac:dyDescent="0.2">
      <c r="A180" s="4" t="b">
        <f t="shared" si="10"/>
        <v>1</v>
      </c>
      <c r="B180" s="4">
        <f t="shared" si="11"/>
        <v>8</v>
      </c>
      <c r="C180" s="5">
        <f t="shared" si="14"/>
        <v>43644</v>
      </c>
      <c r="D180" s="6" t="str">
        <f t="shared" si="12"/>
        <v>Fri</v>
      </c>
      <c r="E180" s="7">
        <f ca="1">SUM(I$2:I180)/(SUM(B$2:B180))</f>
        <v>0.81395348837209303</v>
      </c>
      <c r="F180" s="8">
        <f>SUM(H$2:H180)/SUM(B$2:B180)</f>
        <v>0.72868217054263562</v>
      </c>
      <c r="G180" s="31">
        <v>9</v>
      </c>
      <c r="H180" s="31"/>
      <c r="I180" s="9">
        <f t="shared" ca="1" si="13"/>
        <v>9</v>
      </c>
      <c r="J180" s="33"/>
      <c r="K180" s="33"/>
      <c r="L180" s="9">
        <f>SUM($J$2:$K180)</f>
        <v>192</v>
      </c>
      <c r="M180" s="31">
        <v>5</v>
      </c>
      <c r="N180" s="31"/>
      <c r="O180" s="9">
        <f>SUM($M$2:$N180)</f>
        <v>257</v>
      </c>
    </row>
    <row r="181" spans="1:15" ht="12.75" x14ac:dyDescent="0.2">
      <c r="A181" s="4" t="b">
        <f t="shared" si="10"/>
        <v>0</v>
      </c>
      <c r="B181" s="4" t="str">
        <f t="shared" si="11"/>
        <v/>
      </c>
      <c r="C181" s="5">
        <f t="shared" si="14"/>
        <v>43645</v>
      </c>
      <c r="D181" s="6" t="str">
        <f t="shared" si="12"/>
        <v>Sat</v>
      </c>
      <c r="E181" s="7">
        <f ca="1">SUM(I$2:I181)/(SUM(B$2:B181))</f>
        <v>0.81395348837209303</v>
      </c>
      <c r="F181" s="8">
        <f>SUM(H$2:H181)/SUM(B$2:B181)</f>
        <v>0.72868217054263562</v>
      </c>
      <c r="G181" s="31"/>
      <c r="H181" s="31"/>
      <c r="I181" s="9">
        <f t="shared" ca="1" si="13"/>
        <v>0</v>
      </c>
      <c r="J181" s="33"/>
      <c r="K181" s="33"/>
      <c r="L181" s="9">
        <f>SUM($J$2:$K181)</f>
        <v>192</v>
      </c>
      <c r="M181" s="31"/>
      <c r="N181" s="31"/>
      <c r="O181" s="9">
        <f>SUM($M$2:$N181)</f>
        <v>257</v>
      </c>
    </row>
    <row r="182" spans="1:15" ht="12.75" x14ac:dyDescent="0.2">
      <c r="A182" s="4" t="b">
        <f t="shared" si="10"/>
        <v>0</v>
      </c>
      <c r="B182" s="4" t="str">
        <f t="shared" si="11"/>
        <v/>
      </c>
      <c r="C182" s="5">
        <f t="shared" si="14"/>
        <v>43646</v>
      </c>
      <c r="D182" s="6" t="str">
        <f t="shared" si="12"/>
        <v>Sun</v>
      </c>
      <c r="E182" s="7">
        <f ca="1">SUM(I$2:I182)/(SUM(B$2:B182))</f>
        <v>0.81395348837209303</v>
      </c>
      <c r="F182" s="8">
        <f>SUM(H$2:H182)/SUM(B$2:B182)</f>
        <v>0.72868217054263562</v>
      </c>
      <c r="G182" s="31"/>
      <c r="H182" s="31"/>
      <c r="I182" s="9">
        <f t="shared" ca="1" si="13"/>
        <v>0</v>
      </c>
      <c r="J182" s="33"/>
      <c r="K182" s="33"/>
      <c r="L182" s="9">
        <f>SUM($J$2:$K182)</f>
        <v>192</v>
      </c>
      <c r="M182" s="31"/>
      <c r="N182" s="31"/>
      <c r="O182" s="9">
        <f>SUM($M$2:$N182)</f>
        <v>257</v>
      </c>
    </row>
    <row r="183" spans="1:15" ht="12.75" x14ac:dyDescent="0.2">
      <c r="A183" s="4" t="b">
        <f t="shared" si="10"/>
        <v>1</v>
      </c>
      <c r="B183" s="4">
        <f t="shared" si="11"/>
        <v>8</v>
      </c>
      <c r="C183" s="5">
        <f t="shared" si="14"/>
        <v>43647</v>
      </c>
      <c r="D183" s="6" t="str">
        <f t="shared" si="12"/>
        <v>Mon</v>
      </c>
      <c r="E183" s="7">
        <f ca="1">SUM(I$2:I183)/(SUM(B$2:B183))</f>
        <v>0.81634615384615383</v>
      </c>
      <c r="F183" s="8">
        <f>SUM(H$2:H183)/SUM(B$2:B183)</f>
        <v>0.72307692307692306</v>
      </c>
      <c r="G183" s="31">
        <v>9</v>
      </c>
      <c r="H183" s="31"/>
      <c r="I183" s="9">
        <f t="shared" ca="1" si="13"/>
        <v>9</v>
      </c>
      <c r="J183" s="33"/>
      <c r="K183" s="33"/>
      <c r="L183" s="9">
        <f>SUM($J$2:$K183)</f>
        <v>192</v>
      </c>
      <c r="M183" s="31">
        <v>1</v>
      </c>
      <c r="N183" s="31"/>
      <c r="O183" s="9">
        <f>SUM($M$2:$N183)</f>
        <v>258</v>
      </c>
    </row>
    <row r="184" spans="1:15" ht="12.75" x14ac:dyDescent="0.2">
      <c r="A184" s="4" t="b">
        <f t="shared" si="10"/>
        <v>1</v>
      </c>
      <c r="B184" s="4">
        <f t="shared" si="11"/>
        <v>8</v>
      </c>
      <c r="C184" s="5">
        <f t="shared" si="14"/>
        <v>43648</v>
      </c>
      <c r="D184" s="6" t="str">
        <f t="shared" si="12"/>
        <v>Tue</v>
      </c>
      <c r="E184" s="7">
        <f ca="1">SUM(I$2:I184)/(SUM(B$2:B184))</f>
        <v>0.81870229007633588</v>
      </c>
      <c r="F184" s="8">
        <f>SUM(H$2:H184)/SUM(B$2:B184)</f>
        <v>0.71755725190839692</v>
      </c>
      <c r="G184" s="31">
        <v>9</v>
      </c>
      <c r="H184" s="31"/>
      <c r="I184" s="9">
        <f t="shared" ca="1" si="13"/>
        <v>9</v>
      </c>
      <c r="J184" s="33"/>
      <c r="K184" s="33"/>
      <c r="L184" s="9">
        <f>SUM($J$2:$K184)</f>
        <v>192</v>
      </c>
      <c r="M184" s="31"/>
      <c r="N184" s="31"/>
      <c r="O184" s="9">
        <f>SUM($M$2:$N184)</f>
        <v>258</v>
      </c>
    </row>
    <row r="185" spans="1:15" ht="12.75" x14ac:dyDescent="0.2">
      <c r="A185" s="4" t="b">
        <f t="shared" si="10"/>
        <v>1</v>
      </c>
      <c r="B185" s="4">
        <f t="shared" si="11"/>
        <v>8</v>
      </c>
      <c r="C185" s="5">
        <f t="shared" si="14"/>
        <v>43649</v>
      </c>
      <c r="D185" s="6" t="str">
        <f t="shared" si="12"/>
        <v>Wed</v>
      </c>
      <c r="E185" s="7">
        <f ca="1">SUM(I$2:I185)/(SUM(B$2:B185))</f>
        <v>0.82102272727272729</v>
      </c>
      <c r="F185" s="8">
        <f>SUM(H$2:H185)/SUM(B$2:B185)</f>
        <v>0.71212121212121215</v>
      </c>
      <c r="G185" s="31">
        <v>9</v>
      </c>
      <c r="H185" s="31"/>
      <c r="I185" s="9">
        <f t="shared" ca="1" si="13"/>
        <v>9</v>
      </c>
      <c r="J185" s="33"/>
      <c r="K185" s="33"/>
      <c r="L185" s="9">
        <f>SUM($J$2:$K185)</f>
        <v>192</v>
      </c>
      <c r="M185" s="31"/>
      <c r="N185" s="31"/>
      <c r="O185" s="9">
        <f>SUM($M$2:$N185)</f>
        <v>258</v>
      </c>
    </row>
    <row r="186" spans="1:15" ht="12.75" x14ac:dyDescent="0.2">
      <c r="A186" s="4" t="b">
        <f t="shared" si="10"/>
        <v>1</v>
      </c>
      <c r="B186" s="4">
        <f t="shared" si="11"/>
        <v>8</v>
      </c>
      <c r="C186" s="5">
        <f t="shared" si="14"/>
        <v>43650</v>
      </c>
      <c r="D186" s="6" t="str">
        <f t="shared" si="12"/>
        <v>Thu</v>
      </c>
      <c r="E186" s="7">
        <f ca="1">SUM(I$2:I186)/(SUM(B$2:B186))</f>
        <v>0.81484962406015038</v>
      </c>
      <c r="F186" s="8">
        <f>SUM(H$2:H186)/SUM(B$2:B186)</f>
        <v>0.70676691729323304</v>
      </c>
      <c r="G186" s="31"/>
      <c r="H186" s="31"/>
      <c r="I186" s="9">
        <f t="shared" ca="1" si="13"/>
        <v>0</v>
      </c>
      <c r="J186" s="33">
        <v>8</v>
      </c>
      <c r="K186" s="33"/>
      <c r="L186" s="9">
        <f>SUM($J$2:$K186)</f>
        <v>200</v>
      </c>
      <c r="M186" s="31"/>
      <c r="N186" s="31"/>
      <c r="O186" s="9">
        <f>SUM($M$2:$N186)</f>
        <v>258</v>
      </c>
    </row>
    <row r="187" spans="1:15" ht="12.75" x14ac:dyDescent="0.2">
      <c r="A187" s="4" t="b">
        <f t="shared" si="10"/>
        <v>1</v>
      </c>
      <c r="B187" s="4">
        <f t="shared" si="11"/>
        <v>8</v>
      </c>
      <c r="C187" s="5">
        <f t="shared" si="14"/>
        <v>43651</v>
      </c>
      <c r="D187" s="6" t="str">
        <f t="shared" si="12"/>
        <v>Fri</v>
      </c>
      <c r="E187" s="7">
        <f ca="1">SUM(I$2:I187)/(SUM(B$2:B187))</f>
        <v>0.81716417910447758</v>
      </c>
      <c r="F187" s="8">
        <f>SUM(H$2:H187)/SUM(B$2:B187)</f>
        <v>0.70149253731343286</v>
      </c>
      <c r="G187" s="31">
        <v>9</v>
      </c>
      <c r="H187" s="31"/>
      <c r="I187" s="9">
        <f t="shared" ca="1" si="13"/>
        <v>9</v>
      </c>
      <c r="J187" s="33"/>
      <c r="K187" s="33"/>
      <c r="L187" s="9">
        <f>SUM($J$2:$K187)</f>
        <v>200</v>
      </c>
      <c r="M187" s="31">
        <v>5</v>
      </c>
      <c r="N187" s="31"/>
      <c r="O187" s="9">
        <f>SUM($M$2:$N187)</f>
        <v>263</v>
      </c>
    </row>
    <row r="188" spans="1:15" ht="12.75" x14ac:dyDescent="0.2">
      <c r="A188" s="4" t="b">
        <f t="shared" si="10"/>
        <v>0</v>
      </c>
      <c r="B188" s="4" t="str">
        <f t="shared" si="11"/>
        <v/>
      </c>
      <c r="C188" s="5">
        <f t="shared" si="14"/>
        <v>43652</v>
      </c>
      <c r="D188" s="6" t="str">
        <f t="shared" si="12"/>
        <v>Sat</v>
      </c>
      <c r="E188" s="7">
        <f ca="1">SUM(I$2:I188)/(SUM(B$2:B188))</f>
        <v>0.81716417910447758</v>
      </c>
      <c r="F188" s="8">
        <f>SUM(H$2:H188)/SUM(B$2:B188)</f>
        <v>0.70149253731343286</v>
      </c>
      <c r="G188" s="31"/>
      <c r="H188" s="31"/>
      <c r="I188" s="9">
        <f t="shared" ca="1" si="13"/>
        <v>0</v>
      </c>
      <c r="J188" s="33"/>
      <c r="K188" s="33"/>
      <c r="L188" s="9">
        <f>SUM($J$2:$K188)</f>
        <v>200</v>
      </c>
      <c r="M188" s="31"/>
      <c r="N188" s="31"/>
      <c r="O188" s="9">
        <f>SUM($M$2:$N188)</f>
        <v>263</v>
      </c>
    </row>
    <row r="189" spans="1:15" ht="12.75" x14ac:dyDescent="0.2">
      <c r="A189" s="4" t="b">
        <f t="shared" si="10"/>
        <v>0</v>
      </c>
      <c r="B189" s="4" t="str">
        <f t="shared" si="11"/>
        <v/>
      </c>
      <c r="C189" s="5">
        <f t="shared" si="14"/>
        <v>43653</v>
      </c>
      <c r="D189" s="6" t="str">
        <f t="shared" si="12"/>
        <v>Sun</v>
      </c>
      <c r="E189" s="7">
        <f ca="1">SUM(I$2:I189)/(SUM(B$2:B189))</f>
        <v>0.81716417910447758</v>
      </c>
      <c r="F189" s="8">
        <f>SUM(H$2:H189)/SUM(B$2:B189)</f>
        <v>0.70149253731343286</v>
      </c>
      <c r="G189" s="31"/>
      <c r="H189" s="31"/>
      <c r="I189" s="9">
        <f t="shared" ca="1" si="13"/>
        <v>0</v>
      </c>
      <c r="J189" s="33"/>
      <c r="K189" s="33"/>
      <c r="L189" s="9">
        <f>SUM($J$2:$K189)</f>
        <v>200</v>
      </c>
      <c r="M189" s="31"/>
      <c r="N189" s="31"/>
      <c r="O189" s="9">
        <f>SUM($M$2:$N189)</f>
        <v>263</v>
      </c>
    </row>
    <row r="190" spans="1:15" ht="12.75" x14ac:dyDescent="0.2">
      <c r="A190" s="4" t="b">
        <f t="shared" si="10"/>
        <v>1</v>
      </c>
      <c r="B190" s="4">
        <f t="shared" si="11"/>
        <v>8</v>
      </c>
      <c r="C190" s="5">
        <f t="shared" si="14"/>
        <v>43654</v>
      </c>
      <c r="D190" s="6" t="str">
        <f t="shared" si="12"/>
        <v>Mon</v>
      </c>
      <c r="E190" s="7">
        <f ca="1">SUM(I$2:I190)/(SUM(B$2:B190))</f>
        <v>0.81944444444444442</v>
      </c>
      <c r="F190" s="8">
        <f>SUM(H$2:H190)/SUM(B$2:B190)</f>
        <v>0.6962962962962963</v>
      </c>
      <c r="G190" s="31">
        <v>9</v>
      </c>
      <c r="H190" s="31"/>
      <c r="I190" s="9">
        <f t="shared" ca="1" si="13"/>
        <v>9</v>
      </c>
      <c r="J190" s="33"/>
      <c r="K190" s="33"/>
      <c r="L190" s="9">
        <f>SUM($J$2:$K190)</f>
        <v>200</v>
      </c>
      <c r="M190" s="31">
        <v>1</v>
      </c>
      <c r="N190" s="31"/>
      <c r="O190" s="9">
        <f>SUM($M$2:$N190)</f>
        <v>264</v>
      </c>
    </row>
    <row r="191" spans="1:15" ht="12.75" x14ac:dyDescent="0.2">
      <c r="A191" s="4" t="b">
        <f t="shared" si="10"/>
        <v>1</v>
      </c>
      <c r="B191" s="4">
        <f t="shared" si="11"/>
        <v>8</v>
      </c>
      <c r="C191" s="5">
        <f t="shared" si="14"/>
        <v>43655</v>
      </c>
      <c r="D191" s="6" t="str">
        <f t="shared" si="12"/>
        <v>Tue</v>
      </c>
      <c r="E191" s="7">
        <f ca="1">SUM(I$2:I191)/(SUM(B$2:B191))</f>
        <v>0.82261029411764708</v>
      </c>
      <c r="F191" s="8">
        <f>SUM(H$2:H191)/SUM(B$2:B191)</f>
        <v>0.69117647058823528</v>
      </c>
      <c r="G191" s="31">
        <v>10</v>
      </c>
      <c r="H191" s="31"/>
      <c r="I191" s="9">
        <f t="shared" ca="1" si="13"/>
        <v>10</v>
      </c>
      <c r="J191" s="33"/>
      <c r="K191" s="33"/>
      <c r="L191" s="9">
        <f>SUM($J$2:$K191)</f>
        <v>200</v>
      </c>
      <c r="M191" s="31"/>
      <c r="N191" s="31"/>
      <c r="O191" s="9">
        <f>SUM($M$2:$N191)</f>
        <v>264</v>
      </c>
    </row>
    <row r="192" spans="1:15" ht="12.75" x14ac:dyDescent="0.2">
      <c r="A192" s="4" t="b">
        <f t="shared" si="10"/>
        <v>1</v>
      </c>
      <c r="B192" s="4">
        <f t="shared" si="11"/>
        <v>8</v>
      </c>
      <c r="C192" s="5">
        <f t="shared" si="14"/>
        <v>43656</v>
      </c>
      <c r="D192" s="6" t="str">
        <f t="shared" si="12"/>
        <v>Wed</v>
      </c>
      <c r="E192" s="7">
        <f ca="1">SUM(I$2:I192)/(SUM(B$2:B192))</f>
        <v>0.8257299270072993</v>
      </c>
      <c r="F192" s="8">
        <f>SUM(H$2:H192)/SUM(B$2:B192)</f>
        <v>0.68613138686131392</v>
      </c>
      <c r="G192" s="31">
        <v>10</v>
      </c>
      <c r="H192" s="31"/>
      <c r="I192" s="9">
        <f t="shared" ca="1" si="13"/>
        <v>10</v>
      </c>
      <c r="J192" s="33"/>
      <c r="K192" s="33"/>
      <c r="L192" s="9">
        <f>SUM($J$2:$K192)</f>
        <v>200</v>
      </c>
      <c r="M192" s="31"/>
      <c r="N192" s="31"/>
      <c r="O192" s="9">
        <f>SUM($M$2:$N192)</f>
        <v>264</v>
      </c>
    </row>
    <row r="193" spans="1:15" ht="12.75" x14ac:dyDescent="0.2">
      <c r="A193" s="4" t="b">
        <f t="shared" si="10"/>
        <v>1</v>
      </c>
      <c r="B193" s="4">
        <f t="shared" si="11"/>
        <v>8</v>
      </c>
      <c r="C193" s="5">
        <f t="shared" si="14"/>
        <v>43657</v>
      </c>
      <c r="D193" s="6" t="str">
        <f t="shared" si="12"/>
        <v>Thu</v>
      </c>
      <c r="E193" s="7">
        <f ca="1">SUM(I$2:I193)/(SUM(B$2:B193))</f>
        <v>0.82880434782608692</v>
      </c>
      <c r="F193" s="8">
        <f>SUM(H$2:H193)/SUM(B$2:B193)</f>
        <v>0.6811594202898551</v>
      </c>
      <c r="G193" s="31">
        <v>10</v>
      </c>
      <c r="H193" s="31"/>
      <c r="I193" s="9">
        <f t="shared" ca="1" si="13"/>
        <v>10</v>
      </c>
      <c r="J193" s="33"/>
      <c r="K193" s="33"/>
      <c r="L193" s="9">
        <f>SUM($J$2:$K193)</f>
        <v>200</v>
      </c>
      <c r="M193" s="31"/>
      <c r="N193" s="31"/>
      <c r="O193" s="9">
        <f>SUM($M$2:$N193)</f>
        <v>264</v>
      </c>
    </row>
    <row r="194" spans="1:15" ht="12.75" x14ac:dyDescent="0.2">
      <c r="A194" s="4" t="b">
        <f t="shared" ref="A194:A257" si="15">IF(AND(WEEKDAY($C194,2)&lt;6,YEAR($C194)=YEAR($C$2)),TRUE,FALSE)</f>
        <v>1</v>
      </c>
      <c r="B194" s="4">
        <f t="shared" ref="B194:B257" si="16">IF($A194,8,"")</f>
        <v>8</v>
      </c>
      <c r="C194" s="5">
        <f t="shared" si="14"/>
        <v>43658</v>
      </c>
      <c r="D194" s="6" t="str">
        <f t="shared" ref="D194:D257" si="17">TEXT(C194,"ddd")</f>
        <v>Fri</v>
      </c>
      <c r="E194" s="7">
        <f ca="1">SUM(I$2:I194)/(SUM(B$2:B194))</f>
        <v>0.8309352517985612</v>
      </c>
      <c r="F194" s="8">
        <f>SUM(H$2:H194)/SUM(B$2:B194)</f>
        <v>0.67625899280575541</v>
      </c>
      <c r="G194" s="31">
        <v>9</v>
      </c>
      <c r="H194" s="31"/>
      <c r="I194" s="9">
        <f t="shared" ref="I194:I257" ca="1" si="18">IF(TODAY()&gt;$C194,$H194,$G194)</f>
        <v>9</v>
      </c>
      <c r="J194" s="33"/>
      <c r="K194" s="33"/>
      <c r="L194" s="9">
        <f>SUM($J$2:$K194)</f>
        <v>200</v>
      </c>
      <c r="M194" s="31">
        <v>5</v>
      </c>
      <c r="N194" s="31"/>
      <c r="O194" s="9">
        <f>SUM($M$2:$N194)</f>
        <v>269</v>
      </c>
    </row>
    <row r="195" spans="1:15" ht="12.75" x14ac:dyDescent="0.2">
      <c r="A195" s="4" t="b">
        <f t="shared" si="15"/>
        <v>0</v>
      </c>
      <c r="B195" s="4" t="str">
        <f t="shared" si="16"/>
        <v/>
      </c>
      <c r="C195" s="5">
        <f t="shared" ref="C195:C258" si="19">C194+1</f>
        <v>43659</v>
      </c>
      <c r="D195" s="6" t="str">
        <f t="shared" si="17"/>
        <v>Sat</v>
      </c>
      <c r="E195" s="7">
        <f ca="1">SUM(I$2:I195)/(SUM(B$2:B195))</f>
        <v>0.8309352517985612</v>
      </c>
      <c r="F195" s="8">
        <f>SUM(H$2:H195)/SUM(B$2:B195)</f>
        <v>0.67625899280575541</v>
      </c>
      <c r="G195" s="31"/>
      <c r="H195" s="31"/>
      <c r="I195" s="9">
        <f t="shared" ca="1" si="18"/>
        <v>0</v>
      </c>
      <c r="J195" s="33"/>
      <c r="K195" s="33"/>
      <c r="L195" s="9">
        <f>SUM($J$2:$K195)</f>
        <v>200</v>
      </c>
      <c r="M195" s="31"/>
      <c r="N195" s="31"/>
      <c r="O195" s="9">
        <f>SUM($M$2:$N195)</f>
        <v>269</v>
      </c>
    </row>
    <row r="196" spans="1:15" ht="12.75" x14ac:dyDescent="0.2">
      <c r="A196" s="4" t="b">
        <f t="shared" si="15"/>
        <v>0</v>
      </c>
      <c r="B196" s="4" t="str">
        <f t="shared" si="16"/>
        <v/>
      </c>
      <c r="C196" s="5">
        <f t="shared" si="19"/>
        <v>43660</v>
      </c>
      <c r="D196" s="6" t="str">
        <f t="shared" si="17"/>
        <v>Sun</v>
      </c>
      <c r="E196" s="7">
        <f ca="1">SUM(I$2:I196)/(SUM(B$2:B196))</f>
        <v>0.8309352517985612</v>
      </c>
      <c r="F196" s="8">
        <f>SUM(H$2:H196)/SUM(B$2:B196)</f>
        <v>0.67625899280575541</v>
      </c>
      <c r="G196" s="31"/>
      <c r="H196" s="31"/>
      <c r="I196" s="9">
        <f t="shared" ca="1" si="18"/>
        <v>0</v>
      </c>
      <c r="J196" s="33"/>
      <c r="K196" s="33"/>
      <c r="L196" s="9">
        <f>SUM($J$2:$K196)</f>
        <v>200</v>
      </c>
      <c r="M196" s="31"/>
      <c r="N196" s="31"/>
      <c r="O196" s="9">
        <f>SUM($M$2:$N196)</f>
        <v>269</v>
      </c>
    </row>
    <row r="197" spans="1:15" ht="12.75" x14ac:dyDescent="0.2">
      <c r="A197" s="4" t="b">
        <f t="shared" si="15"/>
        <v>1</v>
      </c>
      <c r="B197" s="4">
        <f t="shared" si="16"/>
        <v>8</v>
      </c>
      <c r="C197" s="5">
        <f t="shared" si="19"/>
        <v>43661</v>
      </c>
      <c r="D197" s="6" t="str">
        <f t="shared" si="17"/>
        <v>Mon</v>
      </c>
      <c r="E197" s="7">
        <f ca="1">SUM(I$2:I197)/(SUM(B$2:B197))</f>
        <v>0.83303571428571432</v>
      </c>
      <c r="F197" s="8">
        <f>SUM(H$2:H197)/SUM(B$2:B197)</f>
        <v>0.67142857142857137</v>
      </c>
      <c r="G197" s="31">
        <v>9</v>
      </c>
      <c r="H197" s="31"/>
      <c r="I197" s="9">
        <f t="shared" ca="1" si="18"/>
        <v>9</v>
      </c>
      <c r="J197" s="33"/>
      <c r="K197" s="33"/>
      <c r="L197" s="9">
        <f>SUM($J$2:$K197)</f>
        <v>200</v>
      </c>
      <c r="M197" s="31">
        <v>1</v>
      </c>
      <c r="N197" s="31"/>
      <c r="O197" s="9">
        <f>SUM($M$2:$N197)</f>
        <v>270</v>
      </c>
    </row>
    <row r="198" spans="1:15" ht="12.75" x14ac:dyDescent="0.2">
      <c r="A198" s="4" t="b">
        <f t="shared" si="15"/>
        <v>1</v>
      </c>
      <c r="B198" s="4">
        <f t="shared" si="16"/>
        <v>8</v>
      </c>
      <c r="C198" s="5">
        <f t="shared" si="19"/>
        <v>43662</v>
      </c>
      <c r="D198" s="6" t="str">
        <f t="shared" si="17"/>
        <v>Tue</v>
      </c>
      <c r="E198" s="7">
        <f ca="1">SUM(I$2:I198)/(SUM(B$2:B198))</f>
        <v>0.83510638297872342</v>
      </c>
      <c r="F198" s="8">
        <f>SUM(H$2:H198)/SUM(B$2:B198)</f>
        <v>0.66666666666666663</v>
      </c>
      <c r="G198" s="31">
        <v>9</v>
      </c>
      <c r="H198" s="31"/>
      <c r="I198" s="9">
        <f t="shared" ca="1" si="18"/>
        <v>9</v>
      </c>
      <c r="J198" s="33"/>
      <c r="K198" s="33"/>
      <c r="L198" s="9">
        <f>SUM($J$2:$K198)</f>
        <v>200</v>
      </c>
      <c r="M198" s="31"/>
      <c r="N198" s="31"/>
      <c r="O198" s="9">
        <f>SUM($M$2:$N198)</f>
        <v>270</v>
      </c>
    </row>
    <row r="199" spans="1:15" ht="12.75" x14ac:dyDescent="0.2">
      <c r="A199" s="4" t="b">
        <f t="shared" si="15"/>
        <v>1</v>
      </c>
      <c r="B199" s="4">
        <f t="shared" si="16"/>
        <v>8</v>
      </c>
      <c r="C199" s="5">
        <f t="shared" si="19"/>
        <v>43663</v>
      </c>
      <c r="D199" s="6" t="str">
        <f t="shared" si="17"/>
        <v>Wed</v>
      </c>
      <c r="E199" s="7">
        <f ca="1">SUM(I$2:I199)/(SUM(B$2:B199))</f>
        <v>0.83714788732394363</v>
      </c>
      <c r="F199" s="8">
        <f>SUM(H$2:H199)/SUM(B$2:B199)</f>
        <v>0.6619718309859155</v>
      </c>
      <c r="G199" s="31">
        <v>9</v>
      </c>
      <c r="H199" s="31"/>
      <c r="I199" s="9">
        <f t="shared" ca="1" si="18"/>
        <v>9</v>
      </c>
      <c r="J199" s="33"/>
      <c r="K199" s="33"/>
      <c r="L199" s="9">
        <f>SUM($J$2:$K199)</f>
        <v>200</v>
      </c>
      <c r="M199" s="31"/>
      <c r="N199" s="31"/>
      <c r="O199" s="9">
        <f>SUM($M$2:$N199)</f>
        <v>270</v>
      </c>
    </row>
    <row r="200" spans="1:15" ht="12.75" x14ac:dyDescent="0.2">
      <c r="A200" s="4" t="b">
        <f t="shared" si="15"/>
        <v>1</v>
      </c>
      <c r="B200" s="4">
        <f t="shared" si="16"/>
        <v>8</v>
      </c>
      <c r="C200" s="5">
        <f t="shared" si="19"/>
        <v>43664</v>
      </c>
      <c r="D200" s="6" t="str">
        <f t="shared" si="17"/>
        <v>Thu</v>
      </c>
      <c r="E200" s="7">
        <f ca="1">SUM(I$2:I200)/(SUM(B$2:B200))</f>
        <v>0.83916083916083917</v>
      </c>
      <c r="F200" s="8">
        <f>SUM(H$2:H200)/SUM(B$2:B200)</f>
        <v>0.65734265734265729</v>
      </c>
      <c r="G200" s="31">
        <v>9</v>
      </c>
      <c r="H200" s="31"/>
      <c r="I200" s="9">
        <f t="shared" ca="1" si="18"/>
        <v>9</v>
      </c>
      <c r="J200" s="33"/>
      <c r="K200" s="33"/>
      <c r="L200" s="9">
        <f>SUM($J$2:$K200)</f>
        <v>200</v>
      </c>
      <c r="M200" s="31"/>
      <c r="N200" s="31"/>
      <c r="O200" s="9">
        <f>SUM($M$2:$N200)</f>
        <v>270</v>
      </c>
    </row>
    <row r="201" spans="1:15" ht="12.75" x14ac:dyDescent="0.2">
      <c r="A201" s="4" t="b">
        <f t="shared" si="15"/>
        <v>1</v>
      </c>
      <c r="B201" s="4">
        <f t="shared" si="16"/>
        <v>8</v>
      </c>
      <c r="C201" s="5">
        <f t="shared" si="19"/>
        <v>43665</v>
      </c>
      <c r="D201" s="6" t="str">
        <f t="shared" si="17"/>
        <v>Fri</v>
      </c>
      <c r="E201" s="7">
        <f ca="1">SUM(I$2:I201)/(SUM(B$2:B201))</f>
        <v>0.83333333333333337</v>
      </c>
      <c r="F201" s="8">
        <f>SUM(H$2:H201)/SUM(B$2:B201)</f>
        <v>0.65277777777777779</v>
      </c>
      <c r="G201" s="31"/>
      <c r="H201" s="31"/>
      <c r="I201" s="9">
        <f t="shared" ca="1" si="18"/>
        <v>0</v>
      </c>
      <c r="J201" s="33"/>
      <c r="K201" s="33">
        <v>8</v>
      </c>
      <c r="L201" s="9">
        <f>SUM($J$2:$K201)</f>
        <v>208</v>
      </c>
      <c r="M201" s="31">
        <v>5</v>
      </c>
      <c r="N201" s="31"/>
      <c r="O201" s="9">
        <f>SUM($M$2:$N201)</f>
        <v>275</v>
      </c>
    </row>
    <row r="202" spans="1:15" ht="12.75" x14ac:dyDescent="0.2">
      <c r="A202" s="4" t="b">
        <f t="shared" si="15"/>
        <v>0</v>
      </c>
      <c r="B202" s="4" t="str">
        <f t="shared" si="16"/>
        <v/>
      </c>
      <c r="C202" s="5">
        <f t="shared" si="19"/>
        <v>43666</v>
      </c>
      <c r="D202" s="6" t="str">
        <f t="shared" si="17"/>
        <v>Sat</v>
      </c>
      <c r="E202" s="7">
        <f ca="1">SUM(I$2:I202)/(SUM(B$2:B202))</f>
        <v>0.83333333333333337</v>
      </c>
      <c r="F202" s="8">
        <f>SUM(H$2:H202)/SUM(B$2:B202)</f>
        <v>0.65277777777777779</v>
      </c>
      <c r="G202" s="31"/>
      <c r="H202" s="31"/>
      <c r="I202" s="9">
        <f t="shared" ca="1" si="18"/>
        <v>0</v>
      </c>
      <c r="J202" s="33"/>
      <c r="K202" s="33"/>
      <c r="L202" s="9">
        <f>SUM($J$2:$K202)</f>
        <v>208</v>
      </c>
      <c r="M202" s="31"/>
      <c r="N202" s="31"/>
      <c r="O202" s="9">
        <f>SUM($M$2:$N202)</f>
        <v>275</v>
      </c>
    </row>
    <row r="203" spans="1:15" ht="12.75" x14ac:dyDescent="0.2">
      <c r="A203" s="4" t="b">
        <f t="shared" si="15"/>
        <v>0</v>
      </c>
      <c r="B203" s="4" t="str">
        <f t="shared" si="16"/>
        <v/>
      </c>
      <c r="C203" s="5">
        <f t="shared" si="19"/>
        <v>43667</v>
      </c>
      <c r="D203" s="6" t="str">
        <f t="shared" si="17"/>
        <v>Sun</v>
      </c>
      <c r="E203" s="7">
        <f ca="1">SUM(I$2:I203)/(SUM(B$2:B203))</f>
        <v>0.83333333333333337</v>
      </c>
      <c r="F203" s="8">
        <f>SUM(H$2:H203)/SUM(B$2:B203)</f>
        <v>0.65277777777777779</v>
      </c>
      <c r="G203" s="31"/>
      <c r="H203" s="31"/>
      <c r="I203" s="9">
        <f t="shared" ca="1" si="18"/>
        <v>0</v>
      </c>
      <c r="J203" s="33"/>
      <c r="K203" s="33"/>
      <c r="L203" s="9">
        <f>SUM($J$2:$K203)</f>
        <v>208</v>
      </c>
      <c r="M203" s="31"/>
      <c r="N203" s="31"/>
      <c r="O203" s="9">
        <f>SUM($M$2:$N203)</f>
        <v>275</v>
      </c>
    </row>
    <row r="204" spans="1:15" ht="12.75" x14ac:dyDescent="0.2">
      <c r="A204" s="4" t="b">
        <f t="shared" si="15"/>
        <v>1</v>
      </c>
      <c r="B204" s="4">
        <f t="shared" si="16"/>
        <v>8</v>
      </c>
      <c r="C204" s="5">
        <f t="shared" si="19"/>
        <v>43668</v>
      </c>
      <c r="D204" s="6" t="str">
        <f t="shared" si="17"/>
        <v>Mon</v>
      </c>
      <c r="E204" s="7">
        <f ca="1">SUM(I$2:I204)/(SUM(B$2:B204))</f>
        <v>0.83534482758620687</v>
      </c>
      <c r="F204" s="8">
        <f>SUM(H$2:H204)/SUM(B$2:B204)</f>
        <v>0.64827586206896548</v>
      </c>
      <c r="G204" s="31">
        <v>9</v>
      </c>
      <c r="H204" s="31"/>
      <c r="I204" s="9">
        <f t="shared" ca="1" si="18"/>
        <v>9</v>
      </c>
      <c r="J204" s="33"/>
      <c r="K204" s="33"/>
      <c r="L204" s="9">
        <f>SUM($J$2:$K204)</f>
        <v>208</v>
      </c>
      <c r="M204" s="31">
        <v>1</v>
      </c>
      <c r="N204" s="31"/>
      <c r="O204" s="9">
        <f>SUM($M$2:$N204)</f>
        <v>276</v>
      </c>
    </row>
    <row r="205" spans="1:15" ht="12.75" x14ac:dyDescent="0.2">
      <c r="A205" s="4" t="b">
        <f t="shared" si="15"/>
        <v>1</v>
      </c>
      <c r="B205" s="4">
        <f t="shared" si="16"/>
        <v>8</v>
      </c>
      <c r="C205" s="5">
        <f t="shared" si="19"/>
        <v>43669</v>
      </c>
      <c r="D205" s="6" t="str">
        <f t="shared" si="17"/>
        <v>Tue</v>
      </c>
      <c r="E205" s="7">
        <f ca="1">SUM(I$2:I205)/(SUM(B$2:B205))</f>
        <v>0.83818493150684936</v>
      </c>
      <c r="F205" s="8">
        <f>SUM(H$2:H205)/SUM(B$2:B205)</f>
        <v>0.64383561643835618</v>
      </c>
      <c r="G205" s="31">
        <v>10</v>
      </c>
      <c r="H205" s="31"/>
      <c r="I205" s="9">
        <f t="shared" ca="1" si="18"/>
        <v>10</v>
      </c>
      <c r="J205" s="33"/>
      <c r="K205" s="33"/>
      <c r="L205" s="9">
        <f>SUM($J$2:$K205)</f>
        <v>208</v>
      </c>
      <c r="M205" s="31"/>
      <c r="N205" s="31"/>
      <c r="O205" s="9">
        <f>SUM($M$2:$N205)</f>
        <v>276</v>
      </c>
    </row>
    <row r="206" spans="1:15" ht="12.75" x14ac:dyDescent="0.2">
      <c r="A206" s="4" t="b">
        <f t="shared" si="15"/>
        <v>1</v>
      </c>
      <c r="B206" s="4">
        <f t="shared" si="16"/>
        <v>8</v>
      </c>
      <c r="C206" s="5">
        <f t="shared" si="19"/>
        <v>43670</v>
      </c>
      <c r="D206" s="6" t="str">
        <f t="shared" si="17"/>
        <v>Wed</v>
      </c>
      <c r="E206" s="7">
        <f ca="1">SUM(I$2:I206)/(SUM(B$2:B206))</f>
        <v>0.84098639455782309</v>
      </c>
      <c r="F206" s="8">
        <f>SUM(H$2:H206)/SUM(B$2:B206)</f>
        <v>0.63945578231292521</v>
      </c>
      <c r="G206" s="31">
        <v>10</v>
      </c>
      <c r="H206" s="31"/>
      <c r="I206" s="9">
        <f t="shared" ca="1" si="18"/>
        <v>10</v>
      </c>
      <c r="J206" s="33"/>
      <c r="K206" s="33"/>
      <c r="L206" s="9">
        <f>SUM($J$2:$K206)</f>
        <v>208</v>
      </c>
      <c r="M206" s="31"/>
      <c r="N206" s="31"/>
      <c r="O206" s="9">
        <f>SUM($M$2:$N206)</f>
        <v>276</v>
      </c>
    </row>
    <row r="207" spans="1:15" ht="12.75" x14ac:dyDescent="0.2">
      <c r="A207" s="4" t="b">
        <f t="shared" si="15"/>
        <v>1</v>
      </c>
      <c r="B207" s="4">
        <f t="shared" si="16"/>
        <v>8</v>
      </c>
      <c r="C207" s="5">
        <f t="shared" si="19"/>
        <v>43671</v>
      </c>
      <c r="D207" s="6" t="str">
        <f t="shared" si="17"/>
        <v>Thu</v>
      </c>
      <c r="E207" s="7">
        <f ca="1">SUM(I$2:I207)/(SUM(B$2:B207))</f>
        <v>0.84375</v>
      </c>
      <c r="F207" s="8">
        <f>SUM(H$2:H207)/SUM(B$2:B207)</f>
        <v>0.63513513513513509</v>
      </c>
      <c r="G207" s="31">
        <v>10</v>
      </c>
      <c r="H207" s="31"/>
      <c r="I207" s="9">
        <f t="shared" ca="1" si="18"/>
        <v>10</v>
      </c>
      <c r="J207" s="33"/>
      <c r="K207" s="33"/>
      <c r="L207" s="9">
        <f>SUM($J$2:$K207)</f>
        <v>208</v>
      </c>
      <c r="M207" s="31"/>
      <c r="N207" s="31"/>
      <c r="O207" s="9">
        <f>SUM($M$2:$N207)</f>
        <v>276</v>
      </c>
    </row>
    <row r="208" spans="1:15" ht="12.75" x14ac:dyDescent="0.2">
      <c r="A208" s="4" t="b">
        <f t="shared" si="15"/>
        <v>1</v>
      </c>
      <c r="B208" s="4">
        <f t="shared" si="16"/>
        <v>8</v>
      </c>
      <c r="C208" s="5">
        <f t="shared" si="19"/>
        <v>43672</v>
      </c>
      <c r="D208" s="6" t="str">
        <f t="shared" si="17"/>
        <v>Fri</v>
      </c>
      <c r="E208" s="7">
        <f ca="1">SUM(I$2:I208)/(SUM(B$2:B208))</f>
        <v>0.84563758389261745</v>
      </c>
      <c r="F208" s="8">
        <f>SUM(H$2:H208)/SUM(B$2:B208)</f>
        <v>0.63087248322147649</v>
      </c>
      <c r="G208" s="31">
        <v>9</v>
      </c>
      <c r="H208" s="31"/>
      <c r="I208" s="9">
        <f t="shared" ca="1" si="18"/>
        <v>9</v>
      </c>
      <c r="J208" s="33"/>
      <c r="K208" s="33"/>
      <c r="L208" s="9">
        <f>SUM($J$2:$K208)</f>
        <v>208</v>
      </c>
      <c r="M208" s="31">
        <v>5</v>
      </c>
      <c r="N208" s="31"/>
      <c r="O208" s="9">
        <f>SUM($M$2:$N208)</f>
        <v>281</v>
      </c>
    </row>
    <row r="209" spans="1:15" ht="12.75" x14ac:dyDescent="0.2">
      <c r="A209" s="4" t="b">
        <f t="shared" si="15"/>
        <v>0</v>
      </c>
      <c r="B209" s="4" t="str">
        <f t="shared" si="16"/>
        <v/>
      </c>
      <c r="C209" s="5">
        <f t="shared" si="19"/>
        <v>43673</v>
      </c>
      <c r="D209" s="6" t="str">
        <f t="shared" si="17"/>
        <v>Sat</v>
      </c>
      <c r="E209" s="7">
        <f ca="1">SUM(I$2:I209)/(SUM(B$2:B209))</f>
        <v>0.84563758389261745</v>
      </c>
      <c r="F209" s="8">
        <f>SUM(H$2:H209)/SUM(B$2:B209)</f>
        <v>0.63087248322147649</v>
      </c>
      <c r="G209" s="31"/>
      <c r="H209" s="31"/>
      <c r="I209" s="9">
        <f t="shared" ca="1" si="18"/>
        <v>0</v>
      </c>
      <c r="J209" s="33"/>
      <c r="K209" s="33"/>
      <c r="L209" s="9">
        <f>SUM($J$2:$K209)</f>
        <v>208</v>
      </c>
      <c r="M209" s="31"/>
      <c r="N209" s="31"/>
      <c r="O209" s="9">
        <f>SUM($M$2:$N209)</f>
        <v>281</v>
      </c>
    </row>
    <row r="210" spans="1:15" ht="12.75" x14ac:dyDescent="0.2">
      <c r="A210" s="4" t="b">
        <f t="shared" si="15"/>
        <v>0</v>
      </c>
      <c r="B210" s="4" t="str">
        <f t="shared" si="16"/>
        <v/>
      </c>
      <c r="C210" s="5">
        <f t="shared" si="19"/>
        <v>43674</v>
      </c>
      <c r="D210" s="6" t="str">
        <f t="shared" si="17"/>
        <v>Sun</v>
      </c>
      <c r="E210" s="7">
        <f ca="1">SUM(I$2:I210)/(SUM(B$2:B210))</f>
        <v>0.84563758389261745</v>
      </c>
      <c r="F210" s="8">
        <f>SUM(H$2:H210)/SUM(B$2:B210)</f>
        <v>0.63087248322147649</v>
      </c>
      <c r="G210" s="31"/>
      <c r="H210" s="31"/>
      <c r="I210" s="9">
        <f t="shared" ca="1" si="18"/>
        <v>0</v>
      </c>
      <c r="J210" s="33"/>
      <c r="K210" s="33"/>
      <c r="L210" s="9">
        <f>SUM($J$2:$K210)</f>
        <v>208</v>
      </c>
      <c r="M210" s="31"/>
      <c r="N210" s="31"/>
      <c r="O210" s="9">
        <f>SUM($M$2:$N210)</f>
        <v>281</v>
      </c>
    </row>
    <row r="211" spans="1:15" ht="12.75" x14ac:dyDescent="0.2">
      <c r="A211" s="4" t="b">
        <f t="shared" si="15"/>
        <v>1</v>
      </c>
      <c r="B211" s="4">
        <f t="shared" si="16"/>
        <v>8</v>
      </c>
      <c r="C211" s="5">
        <f t="shared" si="19"/>
        <v>43675</v>
      </c>
      <c r="D211" s="6" t="str">
        <f t="shared" si="17"/>
        <v>Mon</v>
      </c>
      <c r="E211" s="7">
        <f ca="1">SUM(I$2:I211)/(SUM(B$2:B211))</f>
        <v>0.84750000000000003</v>
      </c>
      <c r="F211" s="8">
        <f>SUM(H$2:H211)/SUM(B$2:B211)</f>
        <v>0.62666666666666671</v>
      </c>
      <c r="G211" s="31">
        <v>9</v>
      </c>
      <c r="H211" s="31"/>
      <c r="I211" s="9">
        <f t="shared" ca="1" si="18"/>
        <v>9</v>
      </c>
      <c r="J211" s="33"/>
      <c r="K211" s="33"/>
      <c r="L211" s="9">
        <f>SUM($J$2:$K211)</f>
        <v>208</v>
      </c>
      <c r="M211" s="31">
        <v>1</v>
      </c>
      <c r="N211" s="31"/>
      <c r="O211" s="9">
        <f>SUM($M$2:$N211)</f>
        <v>282</v>
      </c>
    </row>
    <row r="212" spans="1:15" ht="12.75" x14ac:dyDescent="0.2">
      <c r="A212" s="4" t="b">
        <f t="shared" si="15"/>
        <v>1</v>
      </c>
      <c r="B212" s="4">
        <f t="shared" si="16"/>
        <v>8</v>
      </c>
      <c r="C212" s="5">
        <f t="shared" si="19"/>
        <v>43676</v>
      </c>
      <c r="D212" s="6" t="str">
        <f t="shared" si="17"/>
        <v>Tue</v>
      </c>
      <c r="E212" s="7">
        <f ca="1">SUM(I$2:I212)/(SUM(B$2:B212))</f>
        <v>0.84933774834437081</v>
      </c>
      <c r="F212" s="8">
        <f>SUM(H$2:H212)/SUM(B$2:B212)</f>
        <v>0.62251655629139069</v>
      </c>
      <c r="G212" s="31">
        <v>9</v>
      </c>
      <c r="H212" s="31"/>
      <c r="I212" s="9">
        <f t="shared" ca="1" si="18"/>
        <v>9</v>
      </c>
      <c r="J212" s="33"/>
      <c r="K212" s="33"/>
      <c r="L212" s="9">
        <f>SUM($J$2:$K212)</f>
        <v>208</v>
      </c>
      <c r="M212" s="31"/>
      <c r="N212" s="31"/>
      <c r="O212" s="9">
        <f>SUM($M$2:$N212)</f>
        <v>282</v>
      </c>
    </row>
    <row r="213" spans="1:15" ht="12.75" x14ac:dyDescent="0.2">
      <c r="A213" s="4" t="b">
        <f t="shared" si="15"/>
        <v>1</v>
      </c>
      <c r="B213" s="4">
        <f t="shared" si="16"/>
        <v>8</v>
      </c>
      <c r="C213" s="5">
        <f t="shared" si="19"/>
        <v>43677</v>
      </c>
      <c r="D213" s="6" t="str">
        <f t="shared" si="17"/>
        <v>Wed</v>
      </c>
      <c r="E213" s="7">
        <f ca="1">SUM(I$2:I213)/(SUM(B$2:B213))</f>
        <v>0.85115131578947367</v>
      </c>
      <c r="F213" s="8">
        <f>SUM(H$2:H213)/SUM(B$2:B213)</f>
        <v>0.61842105263157898</v>
      </c>
      <c r="G213" s="31">
        <v>9</v>
      </c>
      <c r="H213" s="31"/>
      <c r="I213" s="9">
        <f t="shared" ca="1" si="18"/>
        <v>9</v>
      </c>
      <c r="J213" s="33"/>
      <c r="K213" s="33"/>
      <c r="L213" s="9">
        <f>SUM($J$2:$K213)</f>
        <v>208</v>
      </c>
      <c r="M213" s="31"/>
      <c r="N213" s="31"/>
      <c r="O213" s="9">
        <f>SUM($M$2:$N213)</f>
        <v>282</v>
      </c>
    </row>
    <row r="214" spans="1:15" ht="12.75" x14ac:dyDescent="0.2">
      <c r="A214" s="4" t="b">
        <f t="shared" si="15"/>
        <v>1</v>
      </c>
      <c r="B214" s="4">
        <f t="shared" si="16"/>
        <v>8</v>
      </c>
      <c r="C214" s="5">
        <f t="shared" si="19"/>
        <v>43678</v>
      </c>
      <c r="D214" s="6" t="str">
        <f t="shared" si="17"/>
        <v>Thu</v>
      </c>
      <c r="E214" s="7">
        <f ca="1">SUM(I$2:I214)/(SUM(B$2:B214))</f>
        <v>0.8529411764705882</v>
      </c>
      <c r="F214" s="8">
        <f>SUM(H$2:H214)/SUM(B$2:B214)</f>
        <v>0.6143790849673203</v>
      </c>
      <c r="G214" s="31">
        <v>9</v>
      </c>
      <c r="H214" s="31"/>
      <c r="I214" s="9">
        <f t="shared" ca="1" si="18"/>
        <v>9</v>
      </c>
      <c r="J214" s="33"/>
      <c r="K214" s="33"/>
      <c r="L214" s="9">
        <f>SUM($J$2:$K214)</f>
        <v>208</v>
      </c>
      <c r="M214" s="31"/>
      <c r="N214" s="31"/>
      <c r="O214" s="9">
        <f>SUM($M$2:$N214)</f>
        <v>282</v>
      </c>
    </row>
    <row r="215" spans="1:15" ht="12.75" x14ac:dyDescent="0.2">
      <c r="A215" s="4" t="b">
        <f t="shared" si="15"/>
        <v>1</v>
      </c>
      <c r="B215" s="4">
        <f t="shared" si="16"/>
        <v>8</v>
      </c>
      <c r="C215" s="5">
        <f t="shared" si="19"/>
        <v>43679</v>
      </c>
      <c r="D215" s="6" t="str">
        <f t="shared" si="17"/>
        <v>Fri</v>
      </c>
      <c r="E215" s="7">
        <f ca="1">SUM(I$2:I215)/(SUM(B$2:B215))</f>
        <v>0.85470779220779225</v>
      </c>
      <c r="F215" s="8">
        <f>SUM(H$2:H215)/SUM(B$2:B215)</f>
        <v>0.61038961038961037</v>
      </c>
      <c r="G215" s="31">
        <v>9</v>
      </c>
      <c r="H215" s="31"/>
      <c r="I215" s="9">
        <f t="shared" ca="1" si="18"/>
        <v>9</v>
      </c>
      <c r="J215" s="33"/>
      <c r="K215" s="33"/>
      <c r="L215" s="9">
        <f>SUM($J$2:$K215)</f>
        <v>208</v>
      </c>
      <c r="M215" s="31">
        <v>5</v>
      </c>
      <c r="N215" s="31"/>
      <c r="O215" s="9">
        <f>SUM($M$2:$N215)</f>
        <v>287</v>
      </c>
    </row>
    <row r="216" spans="1:15" ht="12.75" x14ac:dyDescent="0.2">
      <c r="A216" s="4" t="b">
        <f t="shared" si="15"/>
        <v>0</v>
      </c>
      <c r="B216" s="4" t="str">
        <f t="shared" si="16"/>
        <v/>
      </c>
      <c r="C216" s="5">
        <f t="shared" si="19"/>
        <v>43680</v>
      </c>
      <c r="D216" s="6" t="str">
        <f t="shared" si="17"/>
        <v>Sat</v>
      </c>
      <c r="E216" s="7">
        <f ca="1">SUM(I$2:I216)/(SUM(B$2:B216))</f>
        <v>0.85470779220779225</v>
      </c>
      <c r="F216" s="8">
        <f>SUM(H$2:H216)/SUM(B$2:B216)</f>
        <v>0.61038961038961037</v>
      </c>
      <c r="G216" s="31"/>
      <c r="H216" s="31"/>
      <c r="I216" s="9">
        <f t="shared" ca="1" si="18"/>
        <v>0</v>
      </c>
      <c r="J216" s="33"/>
      <c r="K216" s="33"/>
      <c r="L216" s="9">
        <f>SUM($J$2:$K216)</f>
        <v>208</v>
      </c>
      <c r="M216" s="31"/>
      <c r="N216" s="31"/>
      <c r="O216" s="9">
        <f>SUM($M$2:$N216)</f>
        <v>287</v>
      </c>
    </row>
    <row r="217" spans="1:15" ht="12.75" x14ac:dyDescent="0.2">
      <c r="A217" s="4" t="b">
        <f t="shared" si="15"/>
        <v>0</v>
      </c>
      <c r="B217" s="4" t="str">
        <f t="shared" si="16"/>
        <v/>
      </c>
      <c r="C217" s="5">
        <f t="shared" si="19"/>
        <v>43681</v>
      </c>
      <c r="D217" s="6" t="str">
        <f t="shared" si="17"/>
        <v>Sun</v>
      </c>
      <c r="E217" s="7">
        <f ca="1">SUM(I$2:I217)/(SUM(B$2:B217))</f>
        <v>0.85470779220779225</v>
      </c>
      <c r="F217" s="8">
        <f>SUM(H$2:H217)/SUM(B$2:B217)</f>
        <v>0.61038961038961037</v>
      </c>
      <c r="G217" s="31"/>
      <c r="H217" s="31"/>
      <c r="I217" s="9">
        <f t="shared" ca="1" si="18"/>
        <v>0</v>
      </c>
      <c r="J217" s="33"/>
      <c r="K217" s="33"/>
      <c r="L217" s="9">
        <f>SUM($J$2:$K217)</f>
        <v>208</v>
      </c>
      <c r="M217" s="31"/>
      <c r="N217" s="31"/>
      <c r="O217" s="9">
        <f>SUM($M$2:$N217)</f>
        <v>287</v>
      </c>
    </row>
    <row r="218" spans="1:15" ht="12.75" x14ac:dyDescent="0.2">
      <c r="A218" s="4" t="b">
        <f t="shared" si="15"/>
        <v>1</v>
      </c>
      <c r="B218" s="4">
        <f t="shared" si="16"/>
        <v>8</v>
      </c>
      <c r="C218" s="5">
        <f t="shared" si="19"/>
        <v>43682</v>
      </c>
      <c r="D218" s="6" t="str">
        <f t="shared" si="17"/>
        <v>Mon</v>
      </c>
      <c r="E218" s="7">
        <f ca="1">SUM(I$2:I218)/(SUM(B$2:B218))</f>
        <v>0.8564516129032258</v>
      </c>
      <c r="F218" s="8">
        <f>SUM(H$2:H218)/SUM(B$2:B218)</f>
        <v>0.6064516129032258</v>
      </c>
      <c r="G218" s="31">
        <v>9</v>
      </c>
      <c r="H218" s="31"/>
      <c r="I218" s="9">
        <f t="shared" ca="1" si="18"/>
        <v>9</v>
      </c>
      <c r="J218" s="33"/>
      <c r="K218" s="33"/>
      <c r="L218" s="9">
        <f>SUM($J$2:$K218)</f>
        <v>208</v>
      </c>
      <c r="M218" s="31">
        <v>1</v>
      </c>
      <c r="N218" s="31"/>
      <c r="O218" s="9">
        <f>SUM($M$2:$N218)</f>
        <v>288</v>
      </c>
    </row>
    <row r="219" spans="1:15" ht="12.75" x14ac:dyDescent="0.2">
      <c r="A219" s="4" t="b">
        <f t="shared" si="15"/>
        <v>1</v>
      </c>
      <c r="B219" s="4">
        <f t="shared" si="16"/>
        <v>8</v>
      </c>
      <c r="C219" s="5">
        <f t="shared" si="19"/>
        <v>43683</v>
      </c>
      <c r="D219" s="6" t="str">
        <f t="shared" si="17"/>
        <v>Tue</v>
      </c>
      <c r="E219" s="7">
        <f ca="1">SUM(I$2:I219)/(SUM(B$2:B219))</f>
        <v>0.85897435897435892</v>
      </c>
      <c r="F219" s="8">
        <f>SUM(H$2:H219)/SUM(B$2:B219)</f>
        <v>0.60256410256410253</v>
      </c>
      <c r="G219" s="31">
        <v>10</v>
      </c>
      <c r="H219" s="31"/>
      <c r="I219" s="9">
        <f t="shared" ca="1" si="18"/>
        <v>10</v>
      </c>
      <c r="J219" s="33"/>
      <c r="K219" s="33"/>
      <c r="L219" s="9">
        <f>SUM($J$2:$K219)</f>
        <v>208</v>
      </c>
      <c r="M219" s="31"/>
      <c r="N219" s="31"/>
      <c r="O219" s="9">
        <f>SUM($M$2:$N219)</f>
        <v>288</v>
      </c>
    </row>
    <row r="220" spans="1:15" ht="12.75" x14ac:dyDescent="0.2">
      <c r="A220" s="4" t="b">
        <f t="shared" si="15"/>
        <v>1</v>
      </c>
      <c r="B220" s="4">
        <f t="shared" si="16"/>
        <v>8</v>
      </c>
      <c r="C220" s="5">
        <f t="shared" si="19"/>
        <v>43684</v>
      </c>
      <c r="D220" s="6" t="str">
        <f t="shared" si="17"/>
        <v>Wed</v>
      </c>
      <c r="E220" s="7">
        <f ca="1">SUM(I$2:I220)/(SUM(B$2:B220))</f>
        <v>0.86146496815286622</v>
      </c>
      <c r="F220" s="8">
        <f>SUM(H$2:H220)/SUM(B$2:B220)</f>
        <v>0.59872611464968151</v>
      </c>
      <c r="G220" s="31">
        <v>10</v>
      </c>
      <c r="H220" s="31"/>
      <c r="I220" s="9">
        <f t="shared" ca="1" si="18"/>
        <v>10</v>
      </c>
      <c r="J220" s="33"/>
      <c r="K220" s="33"/>
      <c r="L220" s="9">
        <f>SUM($J$2:$K220)</f>
        <v>208</v>
      </c>
      <c r="M220" s="31"/>
      <c r="N220" s="31"/>
      <c r="O220" s="9">
        <f>SUM($M$2:$N220)</f>
        <v>288</v>
      </c>
    </row>
    <row r="221" spans="1:15" ht="12.75" x14ac:dyDescent="0.2">
      <c r="A221" s="4" t="b">
        <f t="shared" si="15"/>
        <v>1</v>
      </c>
      <c r="B221" s="4">
        <f t="shared" si="16"/>
        <v>8</v>
      </c>
      <c r="C221" s="5">
        <f t="shared" si="19"/>
        <v>43685</v>
      </c>
      <c r="D221" s="6" t="str">
        <f t="shared" si="17"/>
        <v>Thu</v>
      </c>
      <c r="E221" s="7">
        <f ca="1">SUM(I$2:I221)/(SUM(B$2:B221))</f>
        <v>0.86392405063291144</v>
      </c>
      <c r="F221" s="8">
        <f>SUM(H$2:H221)/SUM(B$2:B221)</f>
        <v>0.59493670886075944</v>
      </c>
      <c r="G221" s="31">
        <v>10</v>
      </c>
      <c r="H221" s="31"/>
      <c r="I221" s="9">
        <f t="shared" ca="1" si="18"/>
        <v>10</v>
      </c>
      <c r="J221" s="33"/>
      <c r="K221" s="33"/>
      <c r="L221" s="9">
        <f>SUM($J$2:$K221)</f>
        <v>208</v>
      </c>
      <c r="M221" s="31"/>
      <c r="N221" s="31"/>
      <c r="O221" s="9">
        <f>SUM($M$2:$N221)</f>
        <v>288</v>
      </c>
    </row>
    <row r="222" spans="1:15" ht="12.75" x14ac:dyDescent="0.2">
      <c r="A222" s="4" t="b">
        <f t="shared" si="15"/>
        <v>1</v>
      </c>
      <c r="B222" s="4">
        <f t="shared" si="16"/>
        <v>8</v>
      </c>
      <c r="C222" s="5">
        <f t="shared" si="19"/>
        <v>43686</v>
      </c>
      <c r="D222" s="6" t="str">
        <f t="shared" si="17"/>
        <v>Fri</v>
      </c>
      <c r="E222" s="7">
        <f ca="1">SUM(I$2:I222)/(SUM(B$2:B222))</f>
        <v>0.86556603773584906</v>
      </c>
      <c r="F222" s="8">
        <f>SUM(H$2:H222)/SUM(B$2:B222)</f>
        <v>0.5911949685534591</v>
      </c>
      <c r="G222" s="31">
        <v>9</v>
      </c>
      <c r="H222" s="31"/>
      <c r="I222" s="9">
        <f t="shared" ca="1" si="18"/>
        <v>9</v>
      </c>
      <c r="J222" s="33"/>
      <c r="K222" s="33"/>
      <c r="L222" s="9">
        <f>SUM($J$2:$K222)</f>
        <v>208</v>
      </c>
      <c r="M222" s="31">
        <v>5</v>
      </c>
      <c r="N222" s="31"/>
      <c r="O222" s="9">
        <f>SUM($M$2:$N222)</f>
        <v>293</v>
      </c>
    </row>
    <row r="223" spans="1:15" ht="12.75" x14ac:dyDescent="0.2">
      <c r="A223" s="4" t="b">
        <f t="shared" si="15"/>
        <v>0</v>
      </c>
      <c r="B223" s="4" t="str">
        <f t="shared" si="16"/>
        <v/>
      </c>
      <c r="C223" s="5">
        <f t="shared" si="19"/>
        <v>43687</v>
      </c>
      <c r="D223" s="6" t="str">
        <f t="shared" si="17"/>
        <v>Sat</v>
      </c>
      <c r="E223" s="7">
        <f ca="1">SUM(I$2:I223)/(SUM(B$2:B223))</f>
        <v>0.86556603773584906</v>
      </c>
      <c r="F223" s="8">
        <f>SUM(H$2:H223)/SUM(B$2:B223)</f>
        <v>0.5911949685534591</v>
      </c>
      <c r="G223" s="31"/>
      <c r="H223" s="31"/>
      <c r="I223" s="9">
        <f t="shared" ca="1" si="18"/>
        <v>0</v>
      </c>
      <c r="J223" s="33"/>
      <c r="K223" s="33"/>
      <c r="L223" s="9">
        <f>SUM($J$2:$K223)</f>
        <v>208</v>
      </c>
      <c r="M223" s="31"/>
      <c r="N223" s="31"/>
      <c r="O223" s="9">
        <f>SUM($M$2:$N223)</f>
        <v>293</v>
      </c>
    </row>
    <row r="224" spans="1:15" ht="12.75" x14ac:dyDescent="0.2">
      <c r="A224" s="4" t="b">
        <f t="shared" si="15"/>
        <v>0</v>
      </c>
      <c r="B224" s="4" t="str">
        <f t="shared" si="16"/>
        <v/>
      </c>
      <c r="C224" s="5">
        <f t="shared" si="19"/>
        <v>43688</v>
      </c>
      <c r="D224" s="6" t="str">
        <f t="shared" si="17"/>
        <v>Sun</v>
      </c>
      <c r="E224" s="7">
        <f ca="1">SUM(I$2:I224)/(SUM(B$2:B224))</f>
        <v>0.86556603773584906</v>
      </c>
      <c r="F224" s="8">
        <f>SUM(H$2:H224)/SUM(B$2:B224)</f>
        <v>0.5911949685534591</v>
      </c>
      <c r="G224" s="31"/>
      <c r="H224" s="31"/>
      <c r="I224" s="9">
        <f t="shared" ca="1" si="18"/>
        <v>0</v>
      </c>
      <c r="J224" s="33"/>
      <c r="K224" s="33"/>
      <c r="L224" s="9">
        <f>SUM($J$2:$K224)</f>
        <v>208</v>
      </c>
      <c r="M224" s="31"/>
      <c r="N224" s="31"/>
      <c r="O224" s="9">
        <f>SUM($M$2:$N224)</f>
        <v>293</v>
      </c>
    </row>
    <row r="225" spans="1:15" ht="12.75" x14ac:dyDescent="0.2">
      <c r="A225" s="4" t="b">
        <f t="shared" si="15"/>
        <v>1</v>
      </c>
      <c r="B225" s="4">
        <f t="shared" si="16"/>
        <v>8</v>
      </c>
      <c r="C225" s="5">
        <f t="shared" si="19"/>
        <v>43689</v>
      </c>
      <c r="D225" s="6" t="str">
        <f t="shared" si="17"/>
        <v>Mon</v>
      </c>
      <c r="E225" s="7">
        <f ca="1">SUM(I$2:I225)/(SUM(B$2:B225))</f>
        <v>0.8671875</v>
      </c>
      <c r="F225" s="8">
        <f>SUM(H$2:H225)/SUM(B$2:B225)</f>
        <v>0.58750000000000002</v>
      </c>
      <c r="G225" s="31">
        <v>9</v>
      </c>
      <c r="H225" s="31"/>
      <c r="I225" s="9">
        <f t="shared" ca="1" si="18"/>
        <v>9</v>
      </c>
      <c r="J225" s="33"/>
      <c r="K225" s="33"/>
      <c r="L225" s="9">
        <f>SUM($J$2:$K225)</f>
        <v>208</v>
      </c>
      <c r="M225" s="31">
        <v>1</v>
      </c>
      <c r="N225" s="31"/>
      <c r="O225" s="9">
        <f>SUM($M$2:$N225)</f>
        <v>294</v>
      </c>
    </row>
    <row r="226" spans="1:15" ht="12.75" x14ac:dyDescent="0.2">
      <c r="A226" s="4" t="b">
        <f t="shared" si="15"/>
        <v>1</v>
      </c>
      <c r="B226" s="4">
        <f t="shared" si="16"/>
        <v>8</v>
      </c>
      <c r="C226" s="5">
        <f t="shared" si="19"/>
        <v>43690</v>
      </c>
      <c r="D226" s="6" t="str">
        <f t="shared" si="17"/>
        <v>Tue</v>
      </c>
      <c r="E226" s="7">
        <f ca="1">SUM(I$2:I226)/(SUM(B$2:B226))</f>
        <v>0.86878881987577639</v>
      </c>
      <c r="F226" s="8">
        <f>SUM(H$2:H226)/SUM(B$2:B226)</f>
        <v>0.58385093167701863</v>
      </c>
      <c r="G226" s="31">
        <v>9</v>
      </c>
      <c r="H226" s="31"/>
      <c r="I226" s="9">
        <f t="shared" ca="1" si="18"/>
        <v>9</v>
      </c>
      <c r="J226" s="33"/>
      <c r="K226" s="33"/>
      <c r="L226" s="9">
        <f>SUM($J$2:$K226)</f>
        <v>208</v>
      </c>
      <c r="M226" s="31"/>
      <c r="N226" s="31"/>
      <c r="O226" s="9">
        <f>SUM($M$2:$N226)</f>
        <v>294</v>
      </c>
    </row>
    <row r="227" spans="1:15" ht="12.75" x14ac:dyDescent="0.2">
      <c r="A227" s="4" t="b">
        <f t="shared" si="15"/>
        <v>1</v>
      </c>
      <c r="B227" s="4">
        <f t="shared" si="16"/>
        <v>8</v>
      </c>
      <c r="C227" s="5">
        <f t="shared" si="19"/>
        <v>43691</v>
      </c>
      <c r="D227" s="6" t="str">
        <f t="shared" si="17"/>
        <v>Wed</v>
      </c>
      <c r="E227" s="7">
        <f ca="1">SUM(I$2:I227)/(SUM(B$2:B227))</f>
        <v>0.87114197530864201</v>
      </c>
      <c r="F227" s="8">
        <f>SUM(H$2:H227)/SUM(B$2:B227)</f>
        <v>0.58024691358024694</v>
      </c>
      <c r="G227" s="31">
        <v>10</v>
      </c>
      <c r="H227" s="31"/>
      <c r="I227" s="9">
        <f t="shared" ca="1" si="18"/>
        <v>10</v>
      </c>
      <c r="J227" s="33"/>
      <c r="K227" s="33"/>
      <c r="L227" s="9">
        <f>SUM($J$2:$K227)</f>
        <v>208</v>
      </c>
      <c r="M227" s="31"/>
      <c r="N227" s="31"/>
      <c r="O227" s="9">
        <f>SUM($M$2:$N227)</f>
        <v>294</v>
      </c>
    </row>
    <row r="228" spans="1:15" ht="12.75" x14ac:dyDescent="0.2">
      <c r="A228" s="4" t="b">
        <f t="shared" si="15"/>
        <v>1</v>
      </c>
      <c r="B228" s="4">
        <f t="shared" si="16"/>
        <v>8</v>
      </c>
      <c r="C228" s="5">
        <f t="shared" si="19"/>
        <v>43692</v>
      </c>
      <c r="D228" s="6" t="str">
        <f t="shared" si="17"/>
        <v>Thu</v>
      </c>
      <c r="E228" s="7">
        <f ca="1">SUM(I$2:I228)/(SUM(B$2:B228))</f>
        <v>0.87269938650306744</v>
      </c>
      <c r="F228" s="8">
        <f>SUM(H$2:H228)/SUM(B$2:B228)</f>
        <v>0.57668711656441718</v>
      </c>
      <c r="G228" s="31">
        <v>9</v>
      </c>
      <c r="H228" s="31"/>
      <c r="I228" s="9">
        <f t="shared" ca="1" si="18"/>
        <v>9</v>
      </c>
      <c r="J228" s="33"/>
      <c r="K228" s="33"/>
      <c r="L228" s="9">
        <f>SUM($J$2:$K228)</f>
        <v>208</v>
      </c>
      <c r="M228" s="31"/>
      <c r="N228" s="31"/>
      <c r="O228" s="9">
        <f>SUM($M$2:$N228)</f>
        <v>294</v>
      </c>
    </row>
    <row r="229" spans="1:15" ht="12.75" x14ac:dyDescent="0.2">
      <c r="A229" s="4" t="b">
        <f t="shared" si="15"/>
        <v>1</v>
      </c>
      <c r="B229" s="4">
        <f t="shared" si="16"/>
        <v>8</v>
      </c>
      <c r="C229" s="5">
        <f t="shared" si="19"/>
        <v>43693</v>
      </c>
      <c r="D229" s="6" t="str">
        <f t="shared" si="17"/>
        <v>Fri</v>
      </c>
      <c r="E229" s="7">
        <f ca="1">SUM(I$2:I229)/(SUM(B$2:B229))</f>
        <v>0.87423780487804881</v>
      </c>
      <c r="F229" s="8">
        <f>SUM(H$2:H229)/SUM(B$2:B229)</f>
        <v>0.57317073170731703</v>
      </c>
      <c r="G229" s="31">
        <v>9</v>
      </c>
      <c r="H229" s="31"/>
      <c r="I229" s="9">
        <f t="shared" ca="1" si="18"/>
        <v>9</v>
      </c>
      <c r="J229" s="33"/>
      <c r="K229" s="33"/>
      <c r="L229" s="9">
        <f>SUM($J$2:$K229)</f>
        <v>208</v>
      </c>
      <c r="M229" s="31">
        <v>5</v>
      </c>
      <c r="N229" s="31"/>
      <c r="O229" s="9">
        <f>SUM($M$2:$N229)</f>
        <v>299</v>
      </c>
    </row>
    <row r="230" spans="1:15" ht="12.75" x14ac:dyDescent="0.2">
      <c r="A230" s="4" t="b">
        <f t="shared" si="15"/>
        <v>0</v>
      </c>
      <c r="B230" s="4" t="str">
        <f t="shared" si="16"/>
        <v/>
      </c>
      <c r="C230" s="5">
        <f t="shared" si="19"/>
        <v>43694</v>
      </c>
      <c r="D230" s="6" t="str">
        <f t="shared" si="17"/>
        <v>Sat</v>
      </c>
      <c r="E230" s="7">
        <f ca="1">SUM(I$2:I230)/(SUM(B$2:B230))</f>
        <v>0.87423780487804881</v>
      </c>
      <c r="F230" s="8">
        <f>SUM(H$2:H230)/SUM(B$2:B230)</f>
        <v>0.57317073170731703</v>
      </c>
      <c r="G230" s="31"/>
      <c r="H230" s="31"/>
      <c r="I230" s="9">
        <f t="shared" ca="1" si="18"/>
        <v>0</v>
      </c>
      <c r="J230" s="33"/>
      <c r="K230" s="33"/>
      <c r="L230" s="9">
        <f>SUM($J$2:$K230)</f>
        <v>208</v>
      </c>
      <c r="M230" s="31"/>
      <c r="N230" s="31"/>
      <c r="O230" s="9">
        <f>SUM($M$2:$N230)</f>
        <v>299</v>
      </c>
    </row>
    <row r="231" spans="1:15" ht="12.75" x14ac:dyDescent="0.2">
      <c r="A231" s="4" t="b">
        <f t="shared" si="15"/>
        <v>0</v>
      </c>
      <c r="B231" s="4" t="str">
        <f t="shared" si="16"/>
        <v/>
      </c>
      <c r="C231" s="5">
        <f t="shared" si="19"/>
        <v>43695</v>
      </c>
      <c r="D231" s="6" t="str">
        <f t="shared" si="17"/>
        <v>Sun</v>
      </c>
      <c r="E231" s="7">
        <f ca="1">SUM(I$2:I231)/(SUM(B$2:B231))</f>
        <v>0.87423780487804881</v>
      </c>
      <c r="F231" s="8">
        <f>SUM(H$2:H231)/SUM(B$2:B231)</f>
        <v>0.57317073170731703</v>
      </c>
      <c r="G231" s="31"/>
      <c r="H231" s="31"/>
      <c r="I231" s="9">
        <f t="shared" ca="1" si="18"/>
        <v>0</v>
      </c>
      <c r="J231" s="33"/>
      <c r="K231" s="33"/>
      <c r="L231" s="9">
        <f>SUM($J$2:$K231)</f>
        <v>208</v>
      </c>
      <c r="M231" s="31"/>
      <c r="N231" s="31"/>
      <c r="O231" s="9">
        <f>SUM($M$2:$N231)</f>
        <v>299</v>
      </c>
    </row>
    <row r="232" spans="1:15" ht="12.75" x14ac:dyDescent="0.2">
      <c r="A232" s="4" t="b">
        <f t="shared" si="15"/>
        <v>1</v>
      </c>
      <c r="B232" s="4">
        <f t="shared" si="16"/>
        <v>8</v>
      </c>
      <c r="C232" s="5">
        <f t="shared" si="19"/>
        <v>43696</v>
      </c>
      <c r="D232" s="6" t="str">
        <f t="shared" si="17"/>
        <v>Mon</v>
      </c>
      <c r="E232" s="7">
        <f ca="1">SUM(I$2:I232)/(SUM(B$2:B232))</f>
        <v>0.87575757575757573</v>
      </c>
      <c r="F232" s="8">
        <f>SUM(H$2:H232)/SUM(B$2:B232)</f>
        <v>0.5696969696969697</v>
      </c>
      <c r="G232" s="31">
        <v>9</v>
      </c>
      <c r="H232" s="31"/>
      <c r="I232" s="9">
        <f t="shared" ca="1" si="18"/>
        <v>9</v>
      </c>
      <c r="J232" s="33"/>
      <c r="K232" s="33"/>
      <c r="L232" s="9">
        <f>SUM($J$2:$K232)</f>
        <v>208</v>
      </c>
      <c r="M232" s="31">
        <v>1</v>
      </c>
      <c r="N232" s="31"/>
      <c r="O232" s="9">
        <f>SUM($M$2:$N232)</f>
        <v>300</v>
      </c>
    </row>
    <row r="233" spans="1:15" ht="12.75" x14ac:dyDescent="0.2">
      <c r="A233" s="4" t="b">
        <f t="shared" si="15"/>
        <v>1</v>
      </c>
      <c r="B233" s="4">
        <f t="shared" si="16"/>
        <v>8</v>
      </c>
      <c r="C233" s="5">
        <f t="shared" si="19"/>
        <v>43697</v>
      </c>
      <c r="D233" s="6" t="str">
        <f t="shared" si="17"/>
        <v>Tue</v>
      </c>
      <c r="E233" s="7">
        <f ca="1">SUM(I$2:I233)/(SUM(B$2:B233))</f>
        <v>0.87801204819277112</v>
      </c>
      <c r="F233" s="8">
        <f>SUM(H$2:H233)/SUM(B$2:B233)</f>
        <v>0.5662650602409639</v>
      </c>
      <c r="G233" s="31">
        <v>10</v>
      </c>
      <c r="H233" s="31"/>
      <c r="I233" s="9">
        <f t="shared" ca="1" si="18"/>
        <v>10</v>
      </c>
      <c r="J233" s="33"/>
      <c r="K233" s="33"/>
      <c r="L233" s="9">
        <f>SUM($J$2:$K233)</f>
        <v>208</v>
      </c>
      <c r="M233" s="31"/>
      <c r="N233" s="31"/>
      <c r="O233" s="9">
        <f>SUM($M$2:$N233)</f>
        <v>300</v>
      </c>
    </row>
    <row r="234" spans="1:15" ht="12.75" x14ac:dyDescent="0.2">
      <c r="A234" s="4" t="b">
        <f t="shared" si="15"/>
        <v>1</v>
      </c>
      <c r="B234" s="4">
        <f t="shared" si="16"/>
        <v>8</v>
      </c>
      <c r="C234" s="5">
        <f t="shared" si="19"/>
        <v>43698</v>
      </c>
      <c r="D234" s="6" t="str">
        <f t="shared" si="17"/>
        <v>Wed</v>
      </c>
      <c r="E234" s="7">
        <f ca="1">SUM(I$2:I234)/(SUM(B$2:B234))</f>
        <v>0.88023952095808389</v>
      </c>
      <c r="F234" s="8">
        <f>SUM(H$2:H234)/SUM(B$2:B234)</f>
        <v>0.56287425149700598</v>
      </c>
      <c r="G234" s="31">
        <v>10</v>
      </c>
      <c r="H234" s="31"/>
      <c r="I234" s="9">
        <f t="shared" ca="1" si="18"/>
        <v>10</v>
      </c>
      <c r="J234" s="33"/>
      <c r="K234" s="33"/>
      <c r="L234" s="9">
        <f>SUM($J$2:$K234)</f>
        <v>208</v>
      </c>
      <c r="M234" s="31"/>
      <c r="N234" s="31"/>
      <c r="O234" s="9">
        <f>SUM($M$2:$N234)</f>
        <v>300</v>
      </c>
    </row>
    <row r="235" spans="1:15" ht="12.75" x14ac:dyDescent="0.2">
      <c r="A235" s="4" t="b">
        <f t="shared" si="15"/>
        <v>1</v>
      </c>
      <c r="B235" s="4">
        <f t="shared" si="16"/>
        <v>8</v>
      </c>
      <c r="C235" s="5">
        <f t="shared" si="19"/>
        <v>43699</v>
      </c>
      <c r="D235" s="6" t="str">
        <f t="shared" si="17"/>
        <v>Thu</v>
      </c>
      <c r="E235" s="7">
        <f ca="1">SUM(I$2:I235)/(SUM(B$2:B235))</f>
        <v>0.88244047619047616</v>
      </c>
      <c r="F235" s="8">
        <f>SUM(H$2:H235)/SUM(B$2:B235)</f>
        <v>0.55952380952380953</v>
      </c>
      <c r="G235" s="31">
        <v>10</v>
      </c>
      <c r="H235" s="31"/>
      <c r="I235" s="9">
        <f t="shared" ca="1" si="18"/>
        <v>10</v>
      </c>
      <c r="J235" s="33"/>
      <c r="K235" s="33"/>
      <c r="L235" s="9">
        <f>SUM($J$2:$K235)</f>
        <v>208</v>
      </c>
      <c r="M235" s="31"/>
      <c r="N235" s="31"/>
      <c r="O235" s="9">
        <f>SUM($M$2:$N235)</f>
        <v>300</v>
      </c>
    </row>
    <row r="236" spans="1:15" ht="12.75" x14ac:dyDescent="0.2">
      <c r="A236" s="4" t="b">
        <f t="shared" si="15"/>
        <v>1</v>
      </c>
      <c r="B236" s="4">
        <f t="shared" si="16"/>
        <v>8</v>
      </c>
      <c r="C236" s="5">
        <f t="shared" si="19"/>
        <v>43700</v>
      </c>
      <c r="D236" s="6" t="str">
        <f t="shared" si="17"/>
        <v>Fri</v>
      </c>
      <c r="E236" s="7">
        <f ca="1">SUM(I$2:I236)/(SUM(B$2:B236))</f>
        <v>0.88313609467455623</v>
      </c>
      <c r="F236" s="8">
        <f>SUM(H$2:H236)/SUM(B$2:B236)</f>
        <v>0.55621301775147924</v>
      </c>
      <c r="G236" s="31">
        <v>8</v>
      </c>
      <c r="H236" s="31"/>
      <c r="I236" s="9">
        <f t="shared" ca="1" si="18"/>
        <v>8</v>
      </c>
      <c r="J236" s="33"/>
      <c r="K236" s="33"/>
      <c r="L236" s="9">
        <f>SUM($J$2:$K236)</f>
        <v>208</v>
      </c>
      <c r="M236" s="31"/>
      <c r="N236" s="31"/>
      <c r="O236" s="9">
        <f>SUM($M$2:$N236)</f>
        <v>300</v>
      </c>
    </row>
    <row r="237" spans="1:15" ht="12.75" x14ac:dyDescent="0.2">
      <c r="A237" s="4" t="b">
        <f t="shared" si="15"/>
        <v>0</v>
      </c>
      <c r="B237" s="4" t="str">
        <f t="shared" si="16"/>
        <v/>
      </c>
      <c r="C237" s="5">
        <f t="shared" si="19"/>
        <v>43701</v>
      </c>
      <c r="D237" s="6" t="str">
        <f t="shared" si="17"/>
        <v>Sat</v>
      </c>
      <c r="E237" s="7">
        <f ca="1">SUM(I$2:I237)/(SUM(B$2:B237))</f>
        <v>0.88313609467455623</v>
      </c>
      <c r="F237" s="8">
        <f>SUM(H$2:H237)/SUM(B$2:B237)</f>
        <v>0.55621301775147924</v>
      </c>
      <c r="G237" s="31"/>
      <c r="H237" s="31"/>
      <c r="I237" s="9">
        <f t="shared" ca="1" si="18"/>
        <v>0</v>
      </c>
      <c r="J237" s="33"/>
      <c r="K237" s="33"/>
      <c r="L237" s="9">
        <f>SUM($J$2:$K237)</f>
        <v>208</v>
      </c>
      <c r="M237" s="31"/>
      <c r="N237" s="31"/>
      <c r="O237" s="9">
        <f>SUM($M$2:$N237)</f>
        <v>300</v>
      </c>
    </row>
    <row r="238" spans="1:15" ht="12.75" x14ac:dyDescent="0.2">
      <c r="A238" s="4" t="b">
        <f t="shared" si="15"/>
        <v>0</v>
      </c>
      <c r="B238" s="4" t="str">
        <f t="shared" si="16"/>
        <v/>
      </c>
      <c r="C238" s="5">
        <f t="shared" si="19"/>
        <v>43702</v>
      </c>
      <c r="D238" s="6" t="str">
        <f t="shared" si="17"/>
        <v>Sun</v>
      </c>
      <c r="E238" s="7">
        <f ca="1">SUM(I$2:I238)/(SUM(B$2:B238))</f>
        <v>0.88313609467455623</v>
      </c>
      <c r="F238" s="8">
        <f>SUM(H$2:H238)/SUM(B$2:B238)</f>
        <v>0.55621301775147924</v>
      </c>
      <c r="G238" s="31"/>
      <c r="H238" s="31"/>
      <c r="I238" s="9">
        <f t="shared" ca="1" si="18"/>
        <v>0</v>
      </c>
      <c r="J238" s="33"/>
      <c r="K238" s="33"/>
      <c r="L238" s="9">
        <f>SUM($J$2:$K238)</f>
        <v>208</v>
      </c>
      <c r="M238" s="31"/>
      <c r="N238" s="31"/>
      <c r="O238" s="9">
        <f>SUM($M$2:$N238)</f>
        <v>300</v>
      </c>
    </row>
    <row r="239" spans="1:15" ht="12.75" x14ac:dyDescent="0.2">
      <c r="A239" s="4" t="b">
        <f t="shared" si="15"/>
        <v>1</v>
      </c>
      <c r="B239" s="4">
        <f t="shared" si="16"/>
        <v>8</v>
      </c>
      <c r="C239" s="5">
        <f t="shared" si="19"/>
        <v>43703</v>
      </c>
      <c r="D239" s="6" t="str">
        <f t="shared" si="17"/>
        <v>Mon</v>
      </c>
      <c r="E239" s="7">
        <f ca="1">SUM(I$2:I239)/(SUM(B$2:B239))</f>
        <v>0.88455882352941173</v>
      </c>
      <c r="F239" s="8">
        <f>SUM(H$2:H239)/SUM(B$2:B239)</f>
        <v>0.55294117647058827</v>
      </c>
      <c r="G239" s="31">
        <v>9</v>
      </c>
      <c r="H239" s="31"/>
      <c r="I239" s="9">
        <f t="shared" ca="1" si="18"/>
        <v>9</v>
      </c>
      <c r="J239" s="33"/>
      <c r="K239" s="33"/>
      <c r="L239" s="9">
        <f>SUM($J$2:$K239)</f>
        <v>208</v>
      </c>
      <c r="M239" s="31">
        <v>1</v>
      </c>
      <c r="N239" s="31"/>
      <c r="O239" s="9">
        <f>SUM($M$2:$N239)</f>
        <v>301</v>
      </c>
    </row>
    <row r="240" spans="1:15" ht="12.75" x14ac:dyDescent="0.2">
      <c r="A240" s="4" t="b">
        <f t="shared" si="15"/>
        <v>1</v>
      </c>
      <c r="B240" s="4">
        <f t="shared" si="16"/>
        <v>8</v>
      </c>
      <c r="C240" s="5">
        <f t="shared" si="19"/>
        <v>43704</v>
      </c>
      <c r="D240" s="6" t="str">
        <f t="shared" si="17"/>
        <v>Tue</v>
      </c>
      <c r="E240" s="7">
        <f ca="1">SUM(I$2:I240)/(SUM(B$2:B240))</f>
        <v>0.88596491228070173</v>
      </c>
      <c r="F240" s="8">
        <f>SUM(H$2:H240)/SUM(B$2:B240)</f>
        <v>0.54970760233918126</v>
      </c>
      <c r="G240" s="31">
        <v>9</v>
      </c>
      <c r="H240" s="31"/>
      <c r="I240" s="9">
        <f t="shared" ca="1" si="18"/>
        <v>9</v>
      </c>
      <c r="J240" s="33"/>
      <c r="K240" s="33"/>
      <c r="L240" s="9">
        <f>SUM($J$2:$K240)</f>
        <v>208</v>
      </c>
      <c r="M240" s="31"/>
      <c r="N240" s="31"/>
      <c r="O240" s="9">
        <f>SUM($M$2:$N240)</f>
        <v>301</v>
      </c>
    </row>
    <row r="241" spans="1:15" ht="12.75" x14ac:dyDescent="0.2">
      <c r="A241" s="4" t="b">
        <f t="shared" si="15"/>
        <v>1</v>
      </c>
      <c r="B241" s="4">
        <f t="shared" si="16"/>
        <v>8</v>
      </c>
      <c r="C241" s="5">
        <f t="shared" si="19"/>
        <v>43705</v>
      </c>
      <c r="D241" s="6" t="str">
        <f t="shared" si="17"/>
        <v>Wed</v>
      </c>
      <c r="E241" s="7">
        <f ca="1">SUM(I$2:I241)/(SUM(B$2:B241))</f>
        <v>0.88808139534883723</v>
      </c>
      <c r="F241" s="8">
        <f>SUM(H$2:H241)/SUM(B$2:B241)</f>
        <v>0.54651162790697672</v>
      </c>
      <c r="G241" s="31">
        <v>10</v>
      </c>
      <c r="H241" s="31"/>
      <c r="I241" s="9">
        <f t="shared" ca="1" si="18"/>
        <v>10</v>
      </c>
      <c r="J241" s="33"/>
      <c r="K241" s="33"/>
      <c r="L241" s="9">
        <f>SUM($J$2:$K241)</f>
        <v>208</v>
      </c>
      <c r="M241" s="31"/>
      <c r="N241" s="31"/>
      <c r="O241" s="9">
        <f>SUM($M$2:$N241)</f>
        <v>301</v>
      </c>
    </row>
    <row r="242" spans="1:15" ht="12.75" x14ac:dyDescent="0.2">
      <c r="A242" s="4" t="b">
        <f t="shared" si="15"/>
        <v>1</v>
      </c>
      <c r="B242" s="4">
        <f t="shared" si="16"/>
        <v>8</v>
      </c>
      <c r="C242" s="5">
        <f t="shared" si="19"/>
        <v>43706</v>
      </c>
      <c r="D242" s="6" t="str">
        <f t="shared" si="17"/>
        <v>Thu</v>
      </c>
      <c r="E242" s="7">
        <f ca="1">SUM(I$2:I242)/(SUM(B$2:B242))</f>
        <v>0.88945086705202314</v>
      </c>
      <c r="F242" s="8">
        <f>SUM(H$2:H242)/SUM(B$2:B242)</f>
        <v>0.54335260115606931</v>
      </c>
      <c r="G242" s="31">
        <v>9</v>
      </c>
      <c r="H242" s="31"/>
      <c r="I242" s="9">
        <f t="shared" ca="1" si="18"/>
        <v>9</v>
      </c>
      <c r="J242" s="33"/>
      <c r="K242" s="33"/>
      <c r="L242" s="9">
        <f>SUM($J$2:$K242)</f>
        <v>208</v>
      </c>
      <c r="M242" s="31"/>
      <c r="N242" s="31"/>
      <c r="O242" s="9">
        <f>SUM($M$2:$N242)</f>
        <v>301</v>
      </c>
    </row>
    <row r="243" spans="1:15" ht="12.75" x14ac:dyDescent="0.2">
      <c r="A243" s="4" t="b">
        <f t="shared" si="15"/>
        <v>1</v>
      </c>
      <c r="B243" s="4">
        <f t="shared" si="16"/>
        <v>8</v>
      </c>
      <c r="C243" s="5">
        <f t="shared" si="19"/>
        <v>43707</v>
      </c>
      <c r="D243" s="6" t="str">
        <f t="shared" si="17"/>
        <v>Fri</v>
      </c>
      <c r="E243" s="7">
        <f ca="1">SUM(I$2:I243)/(SUM(B$2:B243))</f>
        <v>0.89080459770114939</v>
      </c>
      <c r="F243" s="8">
        <f>SUM(H$2:H243)/SUM(B$2:B243)</f>
        <v>0.54022988505747127</v>
      </c>
      <c r="G243" s="31">
        <v>9</v>
      </c>
      <c r="H243" s="31"/>
      <c r="I243" s="9">
        <f t="shared" ca="1" si="18"/>
        <v>9</v>
      </c>
      <c r="J243" s="33"/>
      <c r="K243" s="33"/>
      <c r="L243" s="9">
        <f>SUM($J$2:$K243)</f>
        <v>208</v>
      </c>
      <c r="M243" s="31">
        <v>5</v>
      </c>
      <c r="N243" s="31"/>
      <c r="O243" s="9">
        <f>SUM($M$2:$N243)</f>
        <v>306</v>
      </c>
    </row>
    <row r="244" spans="1:15" ht="12.75" x14ac:dyDescent="0.2">
      <c r="A244" s="4" t="b">
        <f t="shared" si="15"/>
        <v>0</v>
      </c>
      <c r="B244" s="4" t="str">
        <f t="shared" si="16"/>
        <v/>
      </c>
      <c r="C244" s="5">
        <f t="shared" si="19"/>
        <v>43708</v>
      </c>
      <c r="D244" s="6" t="str">
        <f t="shared" si="17"/>
        <v>Sat</v>
      </c>
      <c r="E244" s="7">
        <f ca="1">SUM(I$2:I244)/(SUM(B$2:B244))</f>
        <v>0.89080459770114939</v>
      </c>
      <c r="F244" s="8">
        <f>SUM(H$2:H244)/SUM(B$2:B244)</f>
        <v>0.54022988505747127</v>
      </c>
      <c r="G244" s="31"/>
      <c r="H244" s="31"/>
      <c r="I244" s="9">
        <f t="shared" ca="1" si="18"/>
        <v>0</v>
      </c>
      <c r="J244" s="33"/>
      <c r="K244" s="33"/>
      <c r="L244" s="9">
        <f>SUM($J$2:$K244)</f>
        <v>208</v>
      </c>
      <c r="M244" s="31"/>
      <c r="N244" s="31"/>
      <c r="O244" s="9">
        <f>SUM($M$2:$N244)</f>
        <v>306</v>
      </c>
    </row>
    <row r="245" spans="1:15" ht="12.75" x14ac:dyDescent="0.2">
      <c r="A245" s="4" t="b">
        <f t="shared" si="15"/>
        <v>0</v>
      </c>
      <c r="B245" s="4" t="str">
        <f t="shared" si="16"/>
        <v/>
      </c>
      <c r="C245" s="5">
        <f t="shared" si="19"/>
        <v>43709</v>
      </c>
      <c r="D245" s="6" t="str">
        <f t="shared" si="17"/>
        <v>Sun</v>
      </c>
      <c r="E245" s="7">
        <f ca="1">SUM(I$2:I245)/(SUM(B$2:B245))</f>
        <v>0.89080459770114939</v>
      </c>
      <c r="F245" s="8">
        <f>SUM(H$2:H245)/SUM(B$2:B245)</f>
        <v>0.54022988505747127</v>
      </c>
      <c r="G245" s="31"/>
      <c r="H245" s="31"/>
      <c r="I245" s="9">
        <f t="shared" ca="1" si="18"/>
        <v>0</v>
      </c>
      <c r="J245" s="33"/>
      <c r="K245" s="33"/>
      <c r="L245" s="9">
        <f>SUM($J$2:$K245)</f>
        <v>208</v>
      </c>
      <c r="M245" s="31"/>
      <c r="N245" s="31"/>
      <c r="O245" s="9">
        <f>SUM($M$2:$N245)</f>
        <v>306</v>
      </c>
    </row>
    <row r="246" spans="1:15" ht="12.75" x14ac:dyDescent="0.2">
      <c r="A246" s="4" t="b">
        <f t="shared" si="15"/>
        <v>1</v>
      </c>
      <c r="B246" s="4">
        <f t="shared" si="16"/>
        <v>8</v>
      </c>
      <c r="C246" s="5">
        <f t="shared" si="19"/>
        <v>43710</v>
      </c>
      <c r="D246" s="6" t="str">
        <f t="shared" si="17"/>
        <v>Mon</v>
      </c>
      <c r="E246" s="7">
        <f ca="1">SUM(I$2:I246)/(SUM(B$2:B246))</f>
        <v>0.88571428571428568</v>
      </c>
      <c r="F246" s="8">
        <f>SUM(H$2:H246)/SUM(B$2:B246)</f>
        <v>0.53714285714285714</v>
      </c>
      <c r="G246" s="31"/>
      <c r="H246" s="31"/>
      <c r="I246" s="9">
        <f t="shared" ca="1" si="18"/>
        <v>0</v>
      </c>
      <c r="J246" s="33">
        <v>8</v>
      </c>
      <c r="K246" s="33"/>
      <c r="L246" s="9">
        <f>SUM($J$2:$K246)</f>
        <v>216</v>
      </c>
      <c r="M246" s="31"/>
      <c r="N246" s="31"/>
      <c r="O246" s="9">
        <f>SUM($M$2:$N246)</f>
        <v>306</v>
      </c>
    </row>
    <row r="247" spans="1:15" ht="12.75" x14ac:dyDescent="0.2">
      <c r="A247" s="4" t="b">
        <f t="shared" si="15"/>
        <v>1</v>
      </c>
      <c r="B247" s="4">
        <f t="shared" si="16"/>
        <v>8</v>
      </c>
      <c r="C247" s="5">
        <f t="shared" si="19"/>
        <v>43711</v>
      </c>
      <c r="D247" s="6" t="str">
        <f t="shared" si="17"/>
        <v>Tue</v>
      </c>
      <c r="E247" s="7">
        <f ca="1">SUM(I$2:I247)/(SUM(B$2:B247))</f>
        <v>0.88778409090909094</v>
      </c>
      <c r="F247" s="8">
        <f>SUM(H$2:H247)/SUM(B$2:B247)</f>
        <v>0.53409090909090906</v>
      </c>
      <c r="G247" s="31">
        <v>10</v>
      </c>
      <c r="H247" s="31"/>
      <c r="I247" s="9">
        <f t="shared" ca="1" si="18"/>
        <v>10</v>
      </c>
      <c r="J247" s="33"/>
      <c r="K247" s="33"/>
      <c r="L247" s="9">
        <f>SUM($J$2:$K247)</f>
        <v>216</v>
      </c>
      <c r="M247" s="31"/>
      <c r="N247" s="31"/>
      <c r="O247" s="9">
        <f>SUM($M$2:$N247)</f>
        <v>306</v>
      </c>
    </row>
    <row r="248" spans="1:15" ht="12.75" x14ac:dyDescent="0.2">
      <c r="A248" s="4" t="b">
        <f t="shared" si="15"/>
        <v>1</v>
      </c>
      <c r="B248" s="4">
        <f t="shared" si="16"/>
        <v>8</v>
      </c>
      <c r="C248" s="5">
        <f t="shared" si="19"/>
        <v>43712</v>
      </c>
      <c r="D248" s="6" t="str">
        <f t="shared" si="17"/>
        <v>Wed</v>
      </c>
      <c r="E248" s="7">
        <f ca="1">SUM(I$2:I248)/(SUM(B$2:B248))</f>
        <v>0.88983050847457623</v>
      </c>
      <c r="F248" s="8">
        <f>SUM(H$2:H248)/SUM(B$2:B248)</f>
        <v>0.53107344632768361</v>
      </c>
      <c r="G248" s="31">
        <v>10</v>
      </c>
      <c r="H248" s="31"/>
      <c r="I248" s="9">
        <f t="shared" ca="1" si="18"/>
        <v>10</v>
      </c>
      <c r="J248" s="33"/>
      <c r="K248" s="33"/>
      <c r="L248" s="9">
        <f>SUM($J$2:$K248)</f>
        <v>216</v>
      </c>
      <c r="M248" s="31"/>
      <c r="N248" s="31"/>
      <c r="O248" s="9">
        <f>SUM($M$2:$N248)</f>
        <v>306</v>
      </c>
    </row>
    <row r="249" spans="1:15" ht="12.75" x14ac:dyDescent="0.2">
      <c r="A249" s="4" t="b">
        <f t="shared" si="15"/>
        <v>1</v>
      </c>
      <c r="B249" s="4">
        <f t="shared" si="16"/>
        <v>8</v>
      </c>
      <c r="C249" s="5">
        <f t="shared" si="19"/>
        <v>43713</v>
      </c>
      <c r="D249" s="6" t="str">
        <f t="shared" si="17"/>
        <v>Thu</v>
      </c>
      <c r="E249" s="7">
        <f ca="1">SUM(I$2:I249)/(SUM(B$2:B249))</f>
        <v>0.8918539325842697</v>
      </c>
      <c r="F249" s="8">
        <f>SUM(H$2:H249)/SUM(B$2:B249)</f>
        <v>0.5280898876404494</v>
      </c>
      <c r="G249" s="31">
        <v>10</v>
      </c>
      <c r="H249" s="31"/>
      <c r="I249" s="9">
        <f t="shared" ca="1" si="18"/>
        <v>10</v>
      </c>
      <c r="J249" s="33"/>
      <c r="K249" s="33"/>
      <c r="L249" s="9">
        <f>SUM($J$2:$K249)</f>
        <v>216</v>
      </c>
      <c r="M249" s="31"/>
      <c r="N249" s="31"/>
      <c r="O249" s="9">
        <f>SUM($M$2:$N249)</f>
        <v>306</v>
      </c>
    </row>
    <row r="250" spans="1:15" ht="12.75" x14ac:dyDescent="0.2">
      <c r="A250" s="4" t="b">
        <f t="shared" si="15"/>
        <v>1</v>
      </c>
      <c r="B250" s="4">
        <f t="shared" si="16"/>
        <v>8</v>
      </c>
      <c r="C250" s="5">
        <f t="shared" si="19"/>
        <v>43714</v>
      </c>
      <c r="D250" s="6" t="str">
        <f t="shared" si="17"/>
        <v>Fri</v>
      </c>
      <c r="E250" s="7">
        <f ca="1">SUM(I$2:I250)/(SUM(B$2:B250))</f>
        <v>0.89315642458100564</v>
      </c>
      <c r="F250" s="8">
        <f>SUM(H$2:H250)/SUM(B$2:B250)</f>
        <v>0.52513966480446927</v>
      </c>
      <c r="G250" s="31">
        <v>9</v>
      </c>
      <c r="H250" s="31"/>
      <c r="I250" s="9">
        <f t="shared" ca="1" si="18"/>
        <v>9</v>
      </c>
      <c r="J250" s="33"/>
      <c r="K250" s="33"/>
      <c r="L250" s="9">
        <f>SUM($J$2:$K250)</f>
        <v>216</v>
      </c>
      <c r="M250" s="31">
        <v>5</v>
      </c>
      <c r="N250" s="31"/>
      <c r="O250" s="9">
        <f>SUM($M$2:$N250)</f>
        <v>311</v>
      </c>
    </row>
    <row r="251" spans="1:15" ht="12.75" x14ac:dyDescent="0.2">
      <c r="A251" s="4" t="b">
        <f t="shared" si="15"/>
        <v>0</v>
      </c>
      <c r="B251" s="4" t="str">
        <f t="shared" si="16"/>
        <v/>
      </c>
      <c r="C251" s="5">
        <f t="shared" si="19"/>
        <v>43715</v>
      </c>
      <c r="D251" s="6" t="str">
        <f t="shared" si="17"/>
        <v>Sat</v>
      </c>
      <c r="E251" s="7">
        <f ca="1">SUM(I$2:I251)/(SUM(B$2:B251))</f>
        <v>0.89315642458100564</v>
      </c>
      <c r="F251" s="8">
        <f>SUM(H$2:H251)/SUM(B$2:B251)</f>
        <v>0.52513966480446927</v>
      </c>
      <c r="G251" s="31"/>
      <c r="H251" s="31"/>
      <c r="I251" s="9">
        <f t="shared" ca="1" si="18"/>
        <v>0</v>
      </c>
      <c r="J251" s="33"/>
      <c r="K251" s="33"/>
      <c r="L251" s="9">
        <f>SUM($J$2:$K251)</f>
        <v>216</v>
      </c>
      <c r="M251" s="31"/>
      <c r="N251" s="31"/>
      <c r="O251" s="9">
        <f>SUM($M$2:$N251)</f>
        <v>311</v>
      </c>
    </row>
    <row r="252" spans="1:15" ht="12.75" x14ac:dyDescent="0.2">
      <c r="A252" s="4" t="b">
        <f t="shared" si="15"/>
        <v>0</v>
      </c>
      <c r="B252" s="4" t="str">
        <f t="shared" si="16"/>
        <v/>
      </c>
      <c r="C252" s="5">
        <f t="shared" si="19"/>
        <v>43716</v>
      </c>
      <c r="D252" s="6" t="str">
        <f t="shared" si="17"/>
        <v>Sun</v>
      </c>
      <c r="E252" s="7">
        <f ca="1">SUM(I$2:I252)/(SUM(B$2:B252))</f>
        <v>0.89315642458100564</v>
      </c>
      <c r="F252" s="8">
        <f>SUM(H$2:H252)/SUM(B$2:B252)</f>
        <v>0.52513966480446927</v>
      </c>
      <c r="G252" s="31"/>
      <c r="H252" s="31"/>
      <c r="I252" s="9">
        <f t="shared" ca="1" si="18"/>
        <v>0</v>
      </c>
      <c r="J252" s="33"/>
      <c r="K252" s="33"/>
      <c r="L252" s="9">
        <f>SUM($J$2:$K252)</f>
        <v>216</v>
      </c>
      <c r="M252" s="31"/>
      <c r="N252" s="31"/>
      <c r="O252" s="9">
        <f>SUM($M$2:$N252)</f>
        <v>311</v>
      </c>
    </row>
    <row r="253" spans="1:15" ht="12.75" x14ac:dyDescent="0.2">
      <c r="A253" s="4" t="b">
        <f t="shared" si="15"/>
        <v>1</v>
      </c>
      <c r="B253" s="4">
        <f t="shared" si="16"/>
        <v>8</v>
      </c>
      <c r="C253" s="5">
        <f t="shared" si="19"/>
        <v>43717</v>
      </c>
      <c r="D253" s="6" t="str">
        <f t="shared" si="17"/>
        <v>Mon</v>
      </c>
      <c r="E253" s="7">
        <f ca="1">SUM(I$2:I253)/(SUM(B$2:B253))</f>
        <v>0.89444444444444449</v>
      </c>
      <c r="F253" s="8">
        <f>SUM(H$2:H253)/SUM(B$2:B253)</f>
        <v>0.52222222222222225</v>
      </c>
      <c r="G253" s="31">
        <v>9</v>
      </c>
      <c r="H253" s="31"/>
      <c r="I253" s="9">
        <f t="shared" ca="1" si="18"/>
        <v>9</v>
      </c>
      <c r="J253" s="33"/>
      <c r="K253" s="33"/>
      <c r="L253" s="9">
        <f>SUM($J$2:$K253)</f>
        <v>216</v>
      </c>
      <c r="M253" s="31">
        <v>1</v>
      </c>
      <c r="N253" s="31"/>
      <c r="O253" s="9">
        <f>SUM($M$2:$N253)</f>
        <v>312</v>
      </c>
    </row>
    <row r="254" spans="1:15" ht="12.75" x14ac:dyDescent="0.2">
      <c r="A254" s="4" t="b">
        <f t="shared" si="15"/>
        <v>1</v>
      </c>
      <c r="B254" s="4">
        <f t="shared" si="16"/>
        <v>8</v>
      </c>
      <c r="C254" s="5">
        <f t="shared" si="19"/>
        <v>43718</v>
      </c>
      <c r="D254" s="6" t="str">
        <f t="shared" si="17"/>
        <v>Tue</v>
      </c>
      <c r="E254" s="7">
        <f ca="1">SUM(I$2:I254)/(SUM(B$2:B254))</f>
        <v>0.89571823204419887</v>
      </c>
      <c r="F254" s="8">
        <f>SUM(H$2:H254)/SUM(B$2:B254)</f>
        <v>0.51933701657458564</v>
      </c>
      <c r="G254" s="31">
        <v>9</v>
      </c>
      <c r="H254" s="31"/>
      <c r="I254" s="9">
        <f t="shared" ca="1" si="18"/>
        <v>9</v>
      </c>
      <c r="J254" s="33"/>
      <c r="K254" s="33"/>
      <c r="L254" s="9">
        <f>SUM($J$2:$K254)</f>
        <v>216</v>
      </c>
      <c r="M254" s="31"/>
      <c r="N254" s="31"/>
      <c r="O254" s="9">
        <f>SUM($M$2:$N254)</f>
        <v>312</v>
      </c>
    </row>
    <row r="255" spans="1:15" ht="12.75" x14ac:dyDescent="0.2">
      <c r="A255" s="4" t="b">
        <f t="shared" si="15"/>
        <v>1</v>
      </c>
      <c r="B255" s="4">
        <f t="shared" si="16"/>
        <v>8</v>
      </c>
      <c r="C255" s="5">
        <f t="shared" si="19"/>
        <v>43719</v>
      </c>
      <c r="D255" s="6" t="str">
        <f t="shared" si="17"/>
        <v>Wed</v>
      </c>
      <c r="E255" s="7">
        <f ca="1">SUM(I$2:I255)/(SUM(B$2:B255))</f>
        <v>0.8976648351648352</v>
      </c>
      <c r="F255" s="8">
        <f>SUM(H$2:H255)/SUM(B$2:B255)</f>
        <v>0.51648351648351654</v>
      </c>
      <c r="G255" s="31">
        <v>10</v>
      </c>
      <c r="H255" s="31"/>
      <c r="I255" s="9">
        <f t="shared" ca="1" si="18"/>
        <v>10</v>
      </c>
      <c r="J255" s="33"/>
      <c r="K255" s="33"/>
      <c r="L255" s="9">
        <f>SUM($J$2:$K255)</f>
        <v>216</v>
      </c>
      <c r="M255" s="31"/>
      <c r="N255" s="31"/>
      <c r="O255" s="9">
        <f>SUM($M$2:$N255)</f>
        <v>312</v>
      </c>
    </row>
    <row r="256" spans="1:15" ht="12.75" x14ac:dyDescent="0.2">
      <c r="A256" s="4" t="b">
        <f t="shared" si="15"/>
        <v>1</v>
      </c>
      <c r="B256" s="4">
        <f t="shared" si="16"/>
        <v>8</v>
      </c>
      <c r="C256" s="5">
        <f t="shared" si="19"/>
        <v>43720</v>
      </c>
      <c r="D256" s="6" t="str">
        <f t="shared" si="17"/>
        <v>Thu</v>
      </c>
      <c r="E256" s="7">
        <f ca="1">SUM(I$2:I256)/(SUM(B$2:B256))</f>
        <v>0.89890710382513661</v>
      </c>
      <c r="F256" s="8">
        <f>SUM(H$2:H256)/SUM(B$2:B256)</f>
        <v>0.51366120218579236</v>
      </c>
      <c r="G256" s="31">
        <v>9</v>
      </c>
      <c r="H256" s="31"/>
      <c r="I256" s="9">
        <f t="shared" ca="1" si="18"/>
        <v>9</v>
      </c>
      <c r="J256" s="33"/>
      <c r="K256" s="33"/>
      <c r="L256" s="9">
        <f>SUM($J$2:$K256)</f>
        <v>216</v>
      </c>
      <c r="M256" s="31"/>
      <c r="N256" s="31"/>
      <c r="O256" s="9">
        <f>SUM($M$2:$N256)</f>
        <v>312</v>
      </c>
    </row>
    <row r="257" spans="1:15" ht="12.75" x14ac:dyDescent="0.2">
      <c r="A257" s="4" t="b">
        <f t="shared" si="15"/>
        <v>1</v>
      </c>
      <c r="B257" s="4">
        <f t="shared" si="16"/>
        <v>8</v>
      </c>
      <c r="C257" s="5">
        <f t="shared" si="19"/>
        <v>43721</v>
      </c>
      <c r="D257" s="6" t="str">
        <f t="shared" si="17"/>
        <v>Fri</v>
      </c>
      <c r="E257" s="7">
        <f ca="1">SUM(I$2:I257)/(SUM(B$2:B257))</f>
        <v>0.90013586956521741</v>
      </c>
      <c r="F257" s="8">
        <f>SUM(H$2:H257)/SUM(B$2:B257)</f>
        <v>0.51086956521739135</v>
      </c>
      <c r="G257" s="31">
        <v>9</v>
      </c>
      <c r="H257" s="31"/>
      <c r="I257" s="9">
        <f t="shared" ca="1" si="18"/>
        <v>9</v>
      </c>
      <c r="J257" s="33"/>
      <c r="K257" s="33"/>
      <c r="L257" s="9">
        <f>SUM($J$2:$K257)</f>
        <v>216</v>
      </c>
      <c r="M257" s="31">
        <v>5</v>
      </c>
      <c r="N257" s="31"/>
      <c r="O257" s="9">
        <f>SUM($M$2:$N257)</f>
        <v>317</v>
      </c>
    </row>
    <row r="258" spans="1:15" ht="12.75" x14ac:dyDescent="0.2">
      <c r="A258" s="4" t="b">
        <f t="shared" ref="A258:A321" si="20">IF(AND(WEEKDAY($C258,2)&lt;6,YEAR($C258)=YEAR($C$2)),TRUE,FALSE)</f>
        <v>0</v>
      </c>
      <c r="B258" s="4" t="str">
        <f t="shared" ref="B258:B321" si="21">IF($A258,8,"")</f>
        <v/>
      </c>
      <c r="C258" s="5">
        <f t="shared" si="19"/>
        <v>43722</v>
      </c>
      <c r="D258" s="6" t="str">
        <f t="shared" ref="D258:D321" si="22">TEXT(C258,"ddd")</f>
        <v>Sat</v>
      </c>
      <c r="E258" s="7">
        <f ca="1">SUM(I$2:I258)/(SUM(B$2:B258))</f>
        <v>0.90013586956521741</v>
      </c>
      <c r="F258" s="8">
        <f>SUM(H$2:H258)/SUM(B$2:B258)</f>
        <v>0.51086956521739135</v>
      </c>
      <c r="G258" s="31"/>
      <c r="H258" s="31"/>
      <c r="I258" s="9">
        <f t="shared" ref="I258:I321" ca="1" si="23">IF(TODAY()&gt;$C258,$H258,$G258)</f>
        <v>0</v>
      </c>
      <c r="J258" s="33"/>
      <c r="K258" s="33"/>
      <c r="L258" s="9">
        <f>SUM($J$2:$K258)</f>
        <v>216</v>
      </c>
      <c r="M258" s="31"/>
      <c r="N258" s="31"/>
      <c r="O258" s="9">
        <f>SUM($M$2:$N258)</f>
        <v>317</v>
      </c>
    </row>
    <row r="259" spans="1:15" ht="12.75" x14ac:dyDescent="0.2">
      <c r="A259" s="4" t="b">
        <f t="shared" si="20"/>
        <v>0</v>
      </c>
      <c r="B259" s="4" t="str">
        <f t="shared" si="21"/>
        <v/>
      </c>
      <c r="C259" s="5">
        <f t="shared" ref="C259:C322" si="24">C258+1</f>
        <v>43723</v>
      </c>
      <c r="D259" s="6" t="str">
        <f t="shared" si="22"/>
        <v>Sun</v>
      </c>
      <c r="E259" s="7">
        <f ca="1">SUM(I$2:I259)/(SUM(B$2:B259))</f>
        <v>0.90013586956521741</v>
      </c>
      <c r="F259" s="8">
        <f>SUM(H$2:H259)/SUM(B$2:B259)</f>
        <v>0.51086956521739135</v>
      </c>
      <c r="G259" s="31"/>
      <c r="H259" s="31"/>
      <c r="I259" s="9">
        <f t="shared" ca="1" si="23"/>
        <v>0</v>
      </c>
      <c r="J259" s="33"/>
      <c r="K259" s="33"/>
      <c r="L259" s="9">
        <f>SUM($J$2:$K259)</f>
        <v>216</v>
      </c>
      <c r="M259" s="31"/>
      <c r="N259" s="31"/>
      <c r="O259" s="9">
        <f>SUM($M$2:$N259)</f>
        <v>317</v>
      </c>
    </row>
    <row r="260" spans="1:15" ht="12.75" x14ac:dyDescent="0.2">
      <c r="A260" s="4" t="b">
        <f t="shared" si="20"/>
        <v>1</v>
      </c>
      <c r="B260" s="4">
        <f t="shared" si="21"/>
        <v>8</v>
      </c>
      <c r="C260" s="5">
        <f t="shared" si="24"/>
        <v>43724</v>
      </c>
      <c r="D260" s="6" t="str">
        <f t="shared" si="22"/>
        <v>Mon</v>
      </c>
      <c r="E260" s="7">
        <f ca="1">SUM(I$2:I260)/(SUM(B$2:B260))</f>
        <v>0.90135135135135136</v>
      </c>
      <c r="F260" s="8">
        <f>SUM(H$2:H260)/SUM(B$2:B260)</f>
        <v>0.50810810810810814</v>
      </c>
      <c r="G260" s="31">
        <v>9</v>
      </c>
      <c r="H260" s="31"/>
      <c r="I260" s="9">
        <f t="shared" ca="1" si="23"/>
        <v>9</v>
      </c>
      <c r="J260" s="33"/>
      <c r="K260" s="33"/>
      <c r="L260" s="9">
        <f>SUM($J$2:$K260)</f>
        <v>216</v>
      </c>
      <c r="M260" s="31">
        <v>1</v>
      </c>
      <c r="N260" s="31"/>
      <c r="O260" s="9">
        <f>SUM($M$2:$N260)</f>
        <v>318</v>
      </c>
    </row>
    <row r="261" spans="1:15" ht="12.75" x14ac:dyDescent="0.2">
      <c r="A261" s="4" t="b">
        <f t="shared" si="20"/>
        <v>1</v>
      </c>
      <c r="B261" s="4">
        <f t="shared" si="21"/>
        <v>8</v>
      </c>
      <c r="C261" s="5">
        <f t="shared" si="24"/>
        <v>43725</v>
      </c>
      <c r="D261" s="6" t="str">
        <f t="shared" si="22"/>
        <v>Tue</v>
      </c>
      <c r="E261" s="7">
        <f ca="1">SUM(I$2:I261)/(SUM(B$2:B261))</f>
        <v>0.90255376344086025</v>
      </c>
      <c r="F261" s="8">
        <f>SUM(H$2:H261)/SUM(B$2:B261)</f>
        <v>0.5053763440860215</v>
      </c>
      <c r="G261" s="31">
        <v>9</v>
      </c>
      <c r="H261" s="31"/>
      <c r="I261" s="9">
        <f t="shared" ca="1" si="23"/>
        <v>9</v>
      </c>
      <c r="J261" s="33"/>
      <c r="K261" s="33"/>
      <c r="L261" s="9">
        <f>SUM($J$2:$K261)</f>
        <v>216</v>
      </c>
      <c r="M261" s="31"/>
      <c r="N261" s="31"/>
      <c r="O261" s="9">
        <f>SUM($M$2:$N261)</f>
        <v>318</v>
      </c>
    </row>
    <row r="262" spans="1:15" ht="12.75" x14ac:dyDescent="0.2">
      <c r="A262" s="4" t="b">
        <f t="shared" si="20"/>
        <v>1</v>
      </c>
      <c r="B262" s="4">
        <f t="shared" si="21"/>
        <v>8</v>
      </c>
      <c r="C262" s="5">
        <f t="shared" si="24"/>
        <v>43726</v>
      </c>
      <c r="D262" s="6" t="str">
        <f t="shared" si="22"/>
        <v>Wed</v>
      </c>
      <c r="E262" s="7">
        <f ca="1">SUM(I$2:I262)/(SUM(B$2:B262))</f>
        <v>0.90441176470588236</v>
      </c>
      <c r="F262" s="8">
        <f>SUM(H$2:H262)/SUM(B$2:B262)</f>
        <v>0.50267379679144386</v>
      </c>
      <c r="G262" s="31">
        <v>10</v>
      </c>
      <c r="H262" s="31"/>
      <c r="I262" s="9">
        <f t="shared" ca="1" si="23"/>
        <v>10</v>
      </c>
      <c r="J262" s="33"/>
      <c r="K262" s="33"/>
      <c r="L262" s="9">
        <f>SUM($J$2:$K262)</f>
        <v>216</v>
      </c>
      <c r="M262" s="31"/>
      <c r="N262" s="31"/>
      <c r="O262" s="9">
        <f>SUM($M$2:$N262)</f>
        <v>318</v>
      </c>
    </row>
    <row r="263" spans="1:15" ht="12.75" x14ac:dyDescent="0.2">
      <c r="A263" s="4" t="b">
        <f t="shared" si="20"/>
        <v>1</v>
      </c>
      <c r="B263" s="4">
        <f t="shared" si="21"/>
        <v>8</v>
      </c>
      <c r="C263" s="5">
        <f t="shared" si="24"/>
        <v>43727</v>
      </c>
      <c r="D263" s="6" t="str">
        <f t="shared" si="22"/>
        <v>Thu</v>
      </c>
      <c r="E263" s="7">
        <f ca="1">SUM(I$2:I263)/(SUM(B$2:B263))</f>
        <v>0.90558510638297873</v>
      </c>
      <c r="F263" s="8">
        <f>SUM(H$2:H263)/SUM(B$2:B263)</f>
        <v>0.5</v>
      </c>
      <c r="G263" s="31">
        <v>9</v>
      </c>
      <c r="H263" s="31"/>
      <c r="I263" s="9">
        <f t="shared" ca="1" si="23"/>
        <v>9</v>
      </c>
      <c r="J263" s="33"/>
      <c r="K263" s="33"/>
      <c r="L263" s="9">
        <f>SUM($J$2:$K263)</f>
        <v>216</v>
      </c>
      <c r="M263" s="31"/>
      <c r="N263" s="31"/>
      <c r="O263" s="9">
        <f>SUM($M$2:$N263)</f>
        <v>318</v>
      </c>
    </row>
    <row r="264" spans="1:15" ht="12.75" x14ac:dyDescent="0.2">
      <c r="A264" s="4" t="b">
        <f t="shared" si="20"/>
        <v>1</v>
      </c>
      <c r="B264" s="4">
        <f t="shared" si="21"/>
        <v>8</v>
      </c>
      <c r="C264" s="5">
        <f t="shared" si="24"/>
        <v>43728</v>
      </c>
      <c r="D264" s="6" t="str">
        <f t="shared" si="22"/>
        <v>Fri</v>
      </c>
      <c r="E264" s="7">
        <f ca="1">SUM(I$2:I264)/(SUM(B$2:B264))</f>
        <v>0.90674603174603174</v>
      </c>
      <c r="F264" s="8">
        <f>SUM(H$2:H264)/SUM(B$2:B264)</f>
        <v>0.49735449735449733</v>
      </c>
      <c r="G264" s="31">
        <v>9</v>
      </c>
      <c r="H264" s="31"/>
      <c r="I264" s="9">
        <f t="shared" ca="1" si="23"/>
        <v>9</v>
      </c>
      <c r="J264" s="33"/>
      <c r="K264" s="33"/>
      <c r="L264" s="9">
        <f>SUM($J$2:$K264)</f>
        <v>216</v>
      </c>
      <c r="M264" s="31">
        <v>5</v>
      </c>
      <c r="N264" s="31"/>
      <c r="O264" s="9">
        <f>SUM($M$2:$N264)</f>
        <v>323</v>
      </c>
    </row>
    <row r="265" spans="1:15" ht="12.75" x14ac:dyDescent="0.2">
      <c r="A265" s="4" t="b">
        <f t="shared" si="20"/>
        <v>0</v>
      </c>
      <c r="B265" s="4" t="str">
        <f t="shared" si="21"/>
        <v/>
      </c>
      <c r="C265" s="5">
        <f t="shared" si="24"/>
        <v>43729</v>
      </c>
      <c r="D265" s="6" t="str">
        <f t="shared" si="22"/>
        <v>Sat</v>
      </c>
      <c r="E265" s="7">
        <f ca="1">SUM(I$2:I265)/(SUM(B$2:B265))</f>
        <v>0.90674603174603174</v>
      </c>
      <c r="F265" s="8">
        <f>SUM(H$2:H265)/SUM(B$2:B265)</f>
        <v>0.49735449735449733</v>
      </c>
      <c r="G265" s="31"/>
      <c r="H265" s="31"/>
      <c r="I265" s="9">
        <f t="shared" ca="1" si="23"/>
        <v>0</v>
      </c>
      <c r="J265" s="33"/>
      <c r="K265" s="33"/>
      <c r="L265" s="9">
        <f>SUM($J$2:$K265)</f>
        <v>216</v>
      </c>
      <c r="M265" s="31"/>
      <c r="N265" s="31"/>
      <c r="O265" s="9">
        <f>SUM($M$2:$N265)</f>
        <v>323</v>
      </c>
    </row>
    <row r="266" spans="1:15" ht="12.75" x14ac:dyDescent="0.2">
      <c r="A266" s="4" t="b">
        <f t="shared" si="20"/>
        <v>0</v>
      </c>
      <c r="B266" s="4" t="str">
        <f t="shared" si="21"/>
        <v/>
      </c>
      <c r="C266" s="5">
        <f t="shared" si="24"/>
        <v>43730</v>
      </c>
      <c r="D266" s="6" t="str">
        <f t="shared" si="22"/>
        <v>Sun</v>
      </c>
      <c r="E266" s="7">
        <f ca="1">SUM(I$2:I266)/(SUM(B$2:B266))</f>
        <v>0.90674603174603174</v>
      </c>
      <c r="F266" s="8">
        <f>SUM(H$2:H266)/SUM(B$2:B266)</f>
        <v>0.49735449735449733</v>
      </c>
      <c r="G266" s="31"/>
      <c r="H266" s="31"/>
      <c r="I266" s="9">
        <f t="shared" ca="1" si="23"/>
        <v>0</v>
      </c>
      <c r="J266" s="33"/>
      <c r="K266" s="33"/>
      <c r="L266" s="9">
        <f>SUM($J$2:$K266)</f>
        <v>216</v>
      </c>
      <c r="M266" s="31"/>
      <c r="N266" s="31"/>
      <c r="O266" s="9">
        <f>SUM($M$2:$N266)</f>
        <v>323</v>
      </c>
    </row>
    <row r="267" spans="1:15" ht="12.75" x14ac:dyDescent="0.2">
      <c r="A267" s="4" t="b">
        <f t="shared" si="20"/>
        <v>1</v>
      </c>
      <c r="B267" s="4">
        <f t="shared" si="21"/>
        <v>8</v>
      </c>
      <c r="C267" s="5">
        <f t="shared" si="24"/>
        <v>43731</v>
      </c>
      <c r="D267" s="6" t="str">
        <f t="shared" si="22"/>
        <v>Mon</v>
      </c>
      <c r="E267" s="7">
        <f ca="1">SUM(I$2:I267)/(SUM(B$2:B267))</f>
        <v>0.90789473684210531</v>
      </c>
      <c r="F267" s="8">
        <f>SUM(H$2:H267)/SUM(B$2:B267)</f>
        <v>0.49473684210526314</v>
      </c>
      <c r="G267" s="31">
        <v>9</v>
      </c>
      <c r="H267" s="31"/>
      <c r="I267" s="9">
        <f t="shared" ca="1" si="23"/>
        <v>9</v>
      </c>
      <c r="J267" s="33"/>
      <c r="K267" s="33"/>
      <c r="L267" s="9">
        <f>SUM($J$2:$K267)</f>
        <v>216</v>
      </c>
      <c r="M267" s="31">
        <v>1</v>
      </c>
      <c r="N267" s="31"/>
      <c r="O267" s="9">
        <f>SUM($M$2:$N267)</f>
        <v>324</v>
      </c>
    </row>
    <row r="268" spans="1:15" ht="12.75" x14ac:dyDescent="0.2">
      <c r="A268" s="4" t="b">
        <f t="shared" si="20"/>
        <v>1</v>
      </c>
      <c r="B268" s="4">
        <f t="shared" si="21"/>
        <v>8</v>
      </c>
      <c r="C268" s="5">
        <f t="shared" si="24"/>
        <v>43732</v>
      </c>
      <c r="D268" s="6" t="str">
        <f t="shared" si="22"/>
        <v>Tue</v>
      </c>
      <c r="E268" s="7">
        <f ca="1">SUM(I$2:I268)/(SUM(B$2:B268))</f>
        <v>0.90903141361256545</v>
      </c>
      <c r="F268" s="8">
        <f>SUM(H$2:H268)/SUM(B$2:B268)</f>
        <v>0.49214659685863876</v>
      </c>
      <c r="G268" s="31">
        <v>9</v>
      </c>
      <c r="H268" s="31"/>
      <c r="I268" s="9">
        <f t="shared" ca="1" si="23"/>
        <v>9</v>
      </c>
      <c r="J268" s="33"/>
      <c r="K268" s="33"/>
      <c r="L268" s="9">
        <f>SUM($J$2:$K268)</f>
        <v>216</v>
      </c>
      <c r="M268" s="31"/>
      <c r="N268" s="31"/>
      <c r="O268" s="9">
        <f>SUM($M$2:$N268)</f>
        <v>324</v>
      </c>
    </row>
    <row r="269" spans="1:15" ht="12.75" x14ac:dyDescent="0.2">
      <c r="A269" s="4" t="b">
        <f t="shared" si="20"/>
        <v>1</v>
      </c>
      <c r="B269" s="4">
        <f t="shared" si="21"/>
        <v>8</v>
      </c>
      <c r="C269" s="5">
        <f t="shared" si="24"/>
        <v>43733</v>
      </c>
      <c r="D269" s="6" t="str">
        <f t="shared" si="22"/>
        <v>Wed</v>
      </c>
      <c r="E269" s="7">
        <f ca="1">SUM(I$2:I269)/(SUM(B$2:B269))</f>
        <v>0.91080729166666663</v>
      </c>
      <c r="F269" s="8">
        <f>SUM(H$2:H269)/SUM(B$2:B269)</f>
        <v>0.48958333333333331</v>
      </c>
      <c r="G269" s="31">
        <v>10</v>
      </c>
      <c r="H269" s="31"/>
      <c r="I269" s="9">
        <f t="shared" ca="1" si="23"/>
        <v>10</v>
      </c>
      <c r="J269" s="33"/>
      <c r="K269" s="33"/>
      <c r="L269" s="9">
        <f>SUM($J$2:$K269)</f>
        <v>216</v>
      </c>
      <c r="M269" s="31"/>
      <c r="N269" s="31"/>
      <c r="O269" s="9">
        <f>SUM($M$2:$N269)</f>
        <v>324</v>
      </c>
    </row>
    <row r="270" spans="1:15" ht="12.75" x14ac:dyDescent="0.2">
      <c r="A270" s="4" t="b">
        <f t="shared" si="20"/>
        <v>1</v>
      </c>
      <c r="B270" s="4">
        <f t="shared" si="21"/>
        <v>8</v>
      </c>
      <c r="C270" s="5">
        <f t="shared" si="24"/>
        <v>43734</v>
      </c>
      <c r="D270" s="6" t="str">
        <f t="shared" si="22"/>
        <v>Thu</v>
      </c>
      <c r="E270" s="7">
        <f ca="1">SUM(I$2:I270)/(SUM(B$2:B270))</f>
        <v>0.91191709844559588</v>
      </c>
      <c r="F270" s="8">
        <f>SUM(H$2:H270)/SUM(B$2:B270)</f>
        <v>0.48704663212435234</v>
      </c>
      <c r="G270" s="31">
        <v>9</v>
      </c>
      <c r="H270" s="31"/>
      <c r="I270" s="9">
        <f t="shared" ca="1" si="23"/>
        <v>9</v>
      </c>
      <c r="J270" s="33"/>
      <c r="K270" s="33"/>
      <c r="L270" s="9">
        <f>SUM($J$2:$K270)</f>
        <v>216</v>
      </c>
      <c r="M270" s="31"/>
      <c r="N270" s="31"/>
      <c r="O270" s="9">
        <f>SUM($M$2:$N270)</f>
        <v>324</v>
      </c>
    </row>
    <row r="271" spans="1:15" ht="12.75" x14ac:dyDescent="0.2">
      <c r="A271" s="4" t="b">
        <f t="shared" si="20"/>
        <v>1</v>
      </c>
      <c r="B271" s="4">
        <f t="shared" si="21"/>
        <v>8</v>
      </c>
      <c r="C271" s="5">
        <f t="shared" si="24"/>
        <v>43735</v>
      </c>
      <c r="D271" s="6" t="str">
        <f t="shared" si="22"/>
        <v>Fri</v>
      </c>
      <c r="E271" s="7">
        <f ca="1">SUM(I$2:I271)/(SUM(B$2:B271))</f>
        <v>0.91301546391752575</v>
      </c>
      <c r="F271" s="8">
        <f>SUM(H$2:H271)/SUM(B$2:B271)</f>
        <v>0.4845360824742268</v>
      </c>
      <c r="G271" s="31">
        <v>9</v>
      </c>
      <c r="H271" s="31"/>
      <c r="I271" s="9">
        <f t="shared" ca="1" si="23"/>
        <v>9</v>
      </c>
      <c r="J271" s="33"/>
      <c r="K271" s="33"/>
      <c r="L271" s="9">
        <f>SUM($J$2:$K271)</f>
        <v>216</v>
      </c>
      <c r="M271" s="31">
        <v>5</v>
      </c>
      <c r="N271" s="31"/>
      <c r="O271" s="9">
        <f>SUM($M$2:$N271)</f>
        <v>329</v>
      </c>
    </row>
    <row r="272" spans="1:15" ht="12.75" x14ac:dyDescent="0.2">
      <c r="A272" s="4" t="b">
        <f t="shared" si="20"/>
        <v>0</v>
      </c>
      <c r="B272" s="4" t="str">
        <f t="shared" si="21"/>
        <v/>
      </c>
      <c r="C272" s="5">
        <f t="shared" si="24"/>
        <v>43736</v>
      </c>
      <c r="D272" s="6" t="str">
        <f t="shared" si="22"/>
        <v>Sat</v>
      </c>
      <c r="E272" s="7">
        <f ca="1">SUM(I$2:I272)/(SUM(B$2:B272))</f>
        <v>0.91301546391752575</v>
      </c>
      <c r="F272" s="8">
        <f>SUM(H$2:H272)/SUM(B$2:B272)</f>
        <v>0.4845360824742268</v>
      </c>
      <c r="G272" s="31"/>
      <c r="H272" s="31"/>
      <c r="I272" s="9">
        <f t="shared" ca="1" si="23"/>
        <v>0</v>
      </c>
      <c r="J272" s="33"/>
      <c r="K272" s="33"/>
      <c r="L272" s="9">
        <f>SUM($J$2:$K272)</f>
        <v>216</v>
      </c>
      <c r="M272" s="31"/>
      <c r="N272" s="31"/>
      <c r="O272" s="9">
        <f>SUM($M$2:$N272)</f>
        <v>329</v>
      </c>
    </row>
    <row r="273" spans="1:15" ht="12.75" x14ac:dyDescent="0.2">
      <c r="A273" s="4" t="b">
        <f t="shared" si="20"/>
        <v>0</v>
      </c>
      <c r="B273" s="4" t="str">
        <f t="shared" si="21"/>
        <v/>
      </c>
      <c r="C273" s="5">
        <f t="shared" si="24"/>
        <v>43737</v>
      </c>
      <c r="D273" s="6" t="str">
        <f t="shared" si="22"/>
        <v>Sun</v>
      </c>
      <c r="E273" s="7">
        <f ca="1">SUM(I$2:I273)/(SUM(B$2:B273))</f>
        <v>0.91301546391752575</v>
      </c>
      <c r="F273" s="8">
        <f>SUM(H$2:H273)/SUM(B$2:B273)</f>
        <v>0.4845360824742268</v>
      </c>
      <c r="G273" s="31"/>
      <c r="H273" s="31"/>
      <c r="I273" s="9">
        <f t="shared" ca="1" si="23"/>
        <v>0</v>
      </c>
      <c r="J273" s="33"/>
      <c r="K273" s="33"/>
      <c r="L273" s="9">
        <f>SUM($J$2:$K273)</f>
        <v>216</v>
      </c>
      <c r="M273" s="31"/>
      <c r="N273" s="31"/>
      <c r="O273" s="9">
        <f>SUM($M$2:$N273)</f>
        <v>329</v>
      </c>
    </row>
    <row r="274" spans="1:15" ht="12.75" x14ac:dyDescent="0.2">
      <c r="A274" s="4" t="b">
        <f t="shared" si="20"/>
        <v>1</v>
      </c>
      <c r="B274" s="4">
        <f t="shared" si="21"/>
        <v>8</v>
      </c>
      <c r="C274" s="5">
        <f t="shared" si="24"/>
        <v>43738</v>
      </c>
      <c r="D274" s="6" t="str">
        <f t="shared" si="22"/>
        <v>Mon</v>
      </c>
      <c r="E274" s="7">
        <f ca="1">SUM(I$2:I274)/(SUM(B$2:B274))</f>
        <v>0.91410256410256407</v>
      </c>
      <c r="F274" s="8">
        <f>SUM(H$2:H274)/SUM(B$2:B274)</f>
        <v>0.48205128205128206</v>
      </c>
      <c r="G274" s="31">
        <v>9</v>
      </c>
      <c r="H274" s="31"/>
      <c r="I274" s="9">
        <f t="shared" ca="1" si="23"/>
        <v>9</v>
      </c>
      <c r="J274" s="33"/>
      <c r="K274" s="33"/>
      <c r="L274" s="9">
        <f>SUM($J$2:$K274)</f>
        <v>216</v>
      </c>
      <c r="M274" s="31">
        <v>1</v>
      </c>
      <c r="N274" s="31"/>
      <c r="O274" s="9">
        <f>SUM($M$2:$N274)</f>
        <v>330</v>
      </c>
    </row>
    <row r="275" spans="1:15" ht="12.75" x14ac:dyDescent="0.2">
      <c r="A275" s="4" t="b">
        <f t="shared" si="20"/>
        <v>1</v>
      </c>
      <c r="B275" s="4">
        <f t="shared" si="21"/>
        <v>8</v>
      </c>
      <c r="C275" s="5">
        <f t="shared" si="24"/>
        <v>43739</v>
      </c>
      <c r="D275" s="6" t="str">
        <f t="shared" si="22"/>
        <v>Tue</v>
      </c>
      <c r="E275" s="7">
        <f ca="1">SUM(I$2:I275)/(SUM(B$2:B275))</f>
        <v>0.9151785714285714</v>
      </c>
      <c r="F275" s="8">
        <f>SUM(H$2:H275)/SUM(B$2:B275)</f>
        <v>0.47959183673469385</v>
      </c>
      <c r="G275" s="31">
        <v>9</v>
      </c>
      <c r="H275" s="31"/>
      <c r="I275" s="9">
        <f t="shared" ca="1" si="23"/>
        <v>9</v>
      </c>
      <c r="J275" s="33"/>
      <c r="K275" s="33"/>
      <c r="L275" s="9">
        <f>SUM($J$2:$K275)</f>
        <v>216</v>
      </c>
      <c r="M275" s="31"/>
      <c r="N275" s="31"/>
      <c r="O275" s="9">
        <f>SUM($M$2:$N275)</f>
        <v>330</v>
      </c>
    </row>
    <row r="276" spans="1:15" ht="12.75" x14ac:dyDescent="0.2">
      <c r="A276" s="4" t="b">
        <f t="shared" si="20"/>
        <v>1</v>
      </c>
      <c r="B276" s="4">
        <f t="shared" si="21"/>
        <v>8</v>
      </c>
      <c r="C276" s="5">
        <f t="shared" si="24"/>
        <v>43740</v>
      </c>
      <c r="D276" s="6" t="str">
        <f t="shared" si="22"/>
        <v>Wed</v>
      </c>
      <c r="E276" s="7">
        <f ca="1">SUM(I$2:I276)/(SUM(B$2:B276))</f>
        <v>0.91687817258883253</v>
      </c>
      <c r="F276" s="8">
        <f>SUM(H$2:H276)/SUM(B$2:B276)</f>
        <v>0.47715736040609136</v>
      </c>
      <c r="G276" s="31">
        <v>10</v>
      </c>
      <c r="H276" s="31"/>
      <c r="I276" s="9">
        <f t="shared" ca="1" si="23"/>
        <v>10</v>
      </c>
      <c r="J276" s="33"/>
      <c r="K276" s="33"/>
      <c r="L276" s="9">
        <f>SUM($J$2:$K276)</f>
        <v>216</v>
      </c>
      <c r="M276" s="31"/>
      <c r="N276" s="31"/>
      <c r="O276" s="9">
        <f>SUM($M$2:$N276)</f>
        <v>330</v>
      </c>
    </row>
    <row r="277" spans="1:15" ht="12.75" x14ac:dyDescent="0.2">
      <c r="A277" s="4" t="b">
        <f t="shared" si="20"/>
        <v>1</v>
      </c>
      <c r="B277" s="4">
        <f t="shared" si="21"/>
        <v>8</v>
      </c>
      <c r="C277" s="5">
        <f t="shared" si="24"/>
        <v>43741</v>
      </c>
      <c r="D277" s="6" t="str">
        <f t="shared" si="22"/>
        <v>Thu</v>
      </c>
      <c r="E277" s="7">
        <f ca="1">SUM(I$2:I277)/(SUM(B$2:B277))</f>
        <v>0.91792929292929293</v>
      </c>
      <c r="F277" s="8">
        <f>SUM(H$2:H277)/SUM(B$2:B277)</f>
        <v>0.47474747474747475</v>
      </c>
      <c r="G277" s="31">
        <v>9</v>
      </c>
      <c r="H277" s="31"/>
      <c r="I277" s="9">
        <f t="shared" ca="1" si="23"/>
        <v>9</v>
      </c>
      <c r="J277" s="33"/>
      <c r="K277" s="33"/>
      <c r="L277" s="9">
        <f>SUM($J$2:$K277)</f>
        <v>216</v>
      </c>
      <c r="M277" s="31"/>
      <c r="N277" s="31"/>
      <c r="O277" s="9">
        <f>SUM($M$2:$N277)</f>
        <v>330</v>
      </c>
    </row>
    <row r="278" spans="1:15" ht="12.75" x14ac:dyDescent="0.2">
      <c r="A278" s="4" t="b">
        <f t="shared" si="20"/>
        <v>1</v>
      </c>
      <c r="B278" s="4">
        <f t="shared" si="21"/>
        <v>8</v>
      </c>
      <c r="C278" s="5">
        <f t="shared" si="24"/>
        <v>43742</v>
      </c>
      <c r="D278" s="6" t="str">
        <f t="shared" si="22"/>
        <v>Fri</v>
      </c>
      <c r="E278" s="7">
        <f ca="1">SUM(I$2:I278)/(SUM(B$2:B278))</f>
        <v>0.91896984924623115</v>
      </c>
      <c r="F278" s="8">
        <f>SUM(H$2:H278)/SUM(B$2:B278)</f>
        <v>0.47236180904522612</v>
      </c>
      <c r="G278" s="31">
        <v>9</v>
      </c>
      <c r="H278" s="31"/>
      <c r="I278" s="9">
        <f t="shared" ca="1" si="23"/>
        <v>9</v>
      </c>
      <c r="J278" s="33"/>
      <c r="K278" s="33"/>
      <c r="L278" s="9">
        <f>SUM($J$2:$K278)</f>
        <v>216</v>
      </c>
      <c r="M278" s="31">
        <v>5</v>
      </c>
      <c r="N278" s="31"/>
      <c r="O278" s="9">
        <f>SUM($M$2:$N278)</f>
        <v>335</v>
      </c>
    </row>
    <row r="279" spans="1:15" ht="12.75" x14ac:dyDescent="0.2">
      <c r="A279" s="4" t="b">
        <f t="shared" si="20"/>
        <v>0</v>
      </c>
      <c r="B279" s="4" t="str">
        <f t="shared" si="21"/>
        <v/>
      </c>
      <c r="C279" s="5">
        <f t="shared" si="24"/>
        <v>43743</v>
      </c>
      <c r="D279" s="6" t="str">
        <f t="shared" si="22"/>
        <v>Sat</v>
      </c>
      <c r="E279" s="7">
        <f ca="1">SUM(I$2:I279)/(SUM(B$2:B279))</f>
        <v>0.91896984924623115</v>
      </c>
      <c r="F279" s="8">
        <f>SUM(H$2:H279)/SUM(B$2:B279)</f>
        <v>0.47236180904522612</v>
      </c>
      <c r="G279" s="31"/>
      <c r="H279" s="31"/>
      <c r="I279" s="9">
        <f t="shared" ca="1" si="23"/>
        <v>0</v>
      </c>
      <c r="J279" s="33"/>
      <c r="K279" s="33"/>
      <c r="L279" s="9">
        <f>SUM($J$2:$K279)</f>
        <v>216</v>
      </c>
      <c r="M279" s="31"/>
      <c r="N279" s="31"/>
      <c r="O279" s="9">
        <f>SUM($M$2:$N279)</f>
        <v>335</v>
      </c>
    </row>
    <row r="280" spans="1:15" ht="12.75" x14ac:dyDescent="0.2">
      <c r="A280" s="4" t="b">
        <f t="shared" si="20"/>
        <v>0</v>
      </c>
      <c r="B280" s="4" t="str">
        <f t="shared" si="21"/>
        <v/>
      </c>
      <c r="C280" s="5">
        <f t="shared" si="24"/>
        <v>43744</v>
      </c>
      <c r="D280" s="6" t="str">
        <f t="shared" si="22"/>
        <v>Sun</v>
      </c>
      <c r="E280" s="7">
        <f ca="1">SUM(I$2:I280)/(SUM(B$2:B280))</f>
        <v>0.91896984924623115</v>
      </c>
      <c r="F280" s="8">
        <f>SUM(H$2:H280)/SUM(B$2:B280)</f>
        <v>0.47236180904522612</v>
      </c>
      <c r="G280" s="31"/>
      <c r="H280" s="31"/>
      <c r="I280" s="9">
        <f t="shared" ca="1" si="23"/>
        <v>0</v>
      </c>
      <c r="J280" s="33"/>
      <c r="K280" s="33"/>
      <c r="L280" s="9">
        <f>SUM($J$2:$K280)</f>
        <v>216</v>
      </c>
      <c r="M280" s="31"/>
      <c r="N280" s="31"/>
      <c r="O280" s="9">
        <f>SUM($M$2:$N280)</f>
        <v>335</v>
      </c>
    </row>
    <row r="281" spans="1:15" ht="12.75" x14ac:dyDescent="0.2">
      <c r="A281" s="4" t="b">
        <f t="shared" si="20"/>
        <v>1</v>
      </c>
      <c r="B281" s="4">
        <f t="shared" si="21"/>
        <v>8</v>
      </c>
      <c r="C281" s="5">
        <f t="shared" si="24"/>
        <v>43745</v>
      </c>
      <c r="D281" s="6" t="str">
        <f t="shared" si="22"/>
        <v>Mon</v>
      </c>
      <c r="E281" s="7">
        <f ca="1">SUM(I$2:I281)/(SUM(B$2:B281))</f>
        <v>0.92</v>
      </c>
      <c r="F281" s="8">
        <f>SUM(H$2:H281)/SUM(B$2:B281)</f>
        <v>0.47</v>
      </c>
      <c r="G281" s="31">
        <v>9</v>
      </c>
      <c r="H281" s="31"/>
      <c r="I281" s="9">
        <f t="shared" ca="1" si="23"/>
        <v>9</v>
      </c>
      <c r="J281" s="33"/>
      <c r="K281" s="33"/>
      <c r="L281" s="9">
        <f>SUM($J$2:$K281)</f>
        <v>216</v>
      </c>
      <c r="M281" s="31">
        <v>1</v>
      </c>
      <c r="N281" s="31"/>
      <c r="O281" s="9">
        <f>SUM($M$2:$N281)</f>
        <v>336</v>
      </c>
    </row>
    <row r="282" spans="1:15" ht="12.75" x14ac:dyDescent="0.2">
      <c r="A282" s="4" t="b">
        <f t="shared" si="20"/>
        <v>1</v>
      </c>
      <c r="B282" s="4">
        <f t="shared" si="21"/>
        <v>8</v>
      </c>
      <c r="C282" s="5">
        <f t="shared" si="24"/>
        <v>43746</v>
      </c>
      <c r="D282" s="6" t="str">
        <f t="shared" si="22"/>
        <v>Tue</v>
      </c>
      <c r="E282" s="7">
        <f ca="1">SUM(I$2:I282)/(SUM(B$2:B282))</f>
        <v>0.92101990049751248</v>
      </c>
      <c r="F282" s="8">
        <f>SUM(H$2:H282)/SUM(B$2:B282)</f>
        <v>0.46766169154228854</v>
      </c>
      <c r="G282" s="31">
        <v>9</v>
      </c>
      <c r="H282" s="31"/>
      <c r="I282" s="9">
        <f t="shared" ca="1" si="23"/>
        <v>9</v>
      </c>
      <c r="J282" s="33"/>
      <c r="K282" s="33"/>
      <c r="L282" s="9">
        <f>SUM($J$2:$K282)</f>
        <v>216</v>
      </c>
      <c r="M282" s="31"/>
      <c r="N282" s="31"/>
      <c r="O282" s="9">
        <f>SUM($M$2:$N282)</f>
        <v>336</v>
      </c>
    </row>
    <row r="283" spans="1:15" ht="12.75" x14ac:dyDescent="0.2">
      <c r="A283" s="4" t="b">
        <f t="shared" si="20"/>
        <v>1</v>
      </c>
      <c r="B283" s="4">
        <f t="shared" si="21"/>
        <v>8</v>
      </c>
      <c r="C283" s="5">
        <f t="shared" si="24"/>
        <v>43747</v>
      </c>
      <c r="D283" s="6" t="str">
        <f t="shared" si="22"/>
        <v>Wed</v>
      </c>
      <c r="E283" s="7">
        <f ca="1">SUM(I$2:I283)/(SUM(B$2:B283))</f>
        <v>0.92264851485148514</v>
      </c>
      <c r="F283" s="8">
        <f>SUM(H$2:H283)/SUM(B$2:B283)</f>
        <v>0.46534653465346537</v>
      </c>
      <c r="G283" s="31">
        <v>10</v>
      </c>
      <c r="H283" s="31"/>
      <c r="I283" s="9">
        <f t="shared" ca="1" si="23"/>
        <v>10</v>
      </c>
      <c r="J283" s="33"/>
      <c r="K283" s="33"/>
      <c r="L283" s="9">
        <f>SUM($J$2:$K283)</f>
        <v>216</v>
      </c>
      <c r="M283" s="31"/>
      <c r="N283" s="31"/>
      <c r="O283" s="9">
        <f>SUM($M$2:$N283)</f>
        <v>336</v>
      </c>
    </row>
    <row r="284" spans="1:15" ht="12.75" x14ac:dyDescent="0.2">
      <c r="A284" s="4" t="b">
        <f t="shared" si="20"/>
        <v>1</v>
      </c>
      <c r="B284" s="4">
        <f t="shared" si="21"/>
        <v>8</v>
      </c>
      <c r="C284" s="5">
        <f t="shared" si="24"/>
        <v>43748</v>
      </c>
      <c r="D284" s="6" t="str">
        <f t="shared" si="22"/>
        <v>Thu</v>
      </c>
      <c r="E284" s="7">
        <f ca="1">SUM(I$2:I284)/(SUM(B$2:B284))</f>
        <v>0.92364532019704437</v>
      </c>
      <c r="F284" s="8">
        <f>SUM(H$2:H284)/SUM(B$2:B284)</f>
        <v>0.46305418719211822</v>
      </c>
      <c r="G284" s="31">
        <v>9</v>
      </c>
      <c r="H284" s="31"/>
      <c r="I284" s="9">
        <f t="shared" ca="1" si="23"/>
        <v>9</v>
      </c>
      <c r="J284" s="33"/>
      <c r="K284" s="33"/>
      <c r="L284" s="9">
        <f>SUM($J$2:$K284)</f>
        <v>216</v>
      </c>
      <c r="M284" s="31"/>
      <c r="N284" s="31"/>
      <c r="O284" s="9">
        <f>SUM($M$2:$N284)</f>
        <v>336</v>
      </c>
    </row>
    <row r="285" spans="1:15" ht="12.75" x14ac:dyDescent="0.2">
      <c r="A285" s="4" t="b">
        <f t="shared" si="20"/>
        <v>1</v>
      </c>
      <c r="B285" s="4">
        <f t="shared" si="21"/>
        <v>8</v>
      </c>
      <c r="C285" s="5">
        <f t="shared" si="24"/>
        <v>43749</v>
      </c>
      <c r="D285" s="6" t="str">
        <f t="shared" si="22"/>
        <v>Fri</v>
      </c>
      <c r="E285" s="7">
        <f ca="1">SUM(I$2:I285)/(SUM(B$2:B285))</f>
        <v>0.92463235294117652</v>
      </c>
      <c r="F285" s="8">
        <f>SUM(H$2:H285)/SUM(B$2:B285)</f>
        <v>0.46078431372549017</v>
      </c>
      <c r="G285" s="31">
        <v>9</v>
      </c>
      <c r="H285" s="31"/>
      <c r="I285" s="9">
        <f t="shared" ca="1" si="23"/>
        <v>9</v>
      </c>
      <c r="J285" s="33"/>
      <c r="K285" s="33"/>
      <c r="L285" s="9">
        <f>SUM($J$2:$K285)</f>
        <v>216</v>
      </c>
      <c r="M285" s="31">
        <v>5</v>
      </c>
      <c r="N285" s="31"/>
      <c r="O285" s="9">
        <f>SUM($M$2:$N285)</f>
        <v>341</v>
      </c>
    </row>
    <row r="286" spans="1:15" ht="12.75" x14ac:dyDescent="0.2">
      <c r="A286" s="4" t="b">
        <f t="shared" si="20"/>
        <v>0</v>
      </c>
      <c r="B286" s="4" t="str">
        <f t="shared" si="21"/>
        <v/>
      </c>
      <c r="C286" s="5">
        <f t="shared" si="24"/>
        <v>43750</v>
      </c>
      <c r="D286" s="6" t="str">
        <f t="shared" si="22"/>
        <v>Sat</v>
      </c>
      <c r="E286" s="7">
        <f ca="1">SUM(I$2:I286)/(SUM(B$2:B286))</f>
        <v>0.92463235294117652</v>
      </c>
      <c r="F286" s="8">
        <f>SUM(H$2:H286)/SUM(B$2:B286)</f>
        <v>0.46078431372549017</v>
      </c>
      <c r="G286" s="31"/>
      <c r="H286" s="31"/>
      <c r="I286" s="9">
        <f t="shared" ca="1" si="23"/>
        <v>0</v>
      </c>
      <c r="J286" s="33"/>
      <c r="K286" s="33"/>
      <c r="L286" s="9">
        <f>SUM($J$2:$K286)</f>
        <v>216</v>
      </c>
      <c r="M286" s="31"/>
      <c r="N286" s="31"/>
      <c r="O286" s="9">
        <f>SUM($M$2:$N286)</f>
        <v>341</v>
      </c>
    </row>
    <row r="287" spans="1:15" ht="12.75" x14ac:dyDescent="0.2">
      <c r="A287" s="4" t="b">
        <f t="shared" si="20"/>
        <v>0</v>
      </c>
      <c r="B287" s="4" t="str">
        <f t="shared" si="21"/>
        <v/>
      </c>
      <c r="C287" s="5">
        <f t="shared" si="24"/>
        <v>43751</v>
      </c>
      <c r="D287" s="6" t="str">
        <f t="shared" si="22"/>
        <v>Sun</v>
      </c>
      <c r="E287" s="7">
        <f ca="1">SUM(I$2:I287)/(SUM(B$2:B287))</f>
        <v>0.92463235294117652</v>
      </c>
      <c r="F287" s="8">
        <f>SUM(H$2:H287)/SUM(B$2:B287)</f>
        <v>0.46078431372549017</v>
      </c>
      <c r="G287" s="31"/>
      <c r="H287" s="31"/>
      <c r="I287" s="9">
        <f t="shared" ca="1" si="23"/>
        <v>0</v>
      </c>
      <c r="J287" s="33"/>
      <c r="K287" s="33"/>
      <c r="L287" s="9">
        <f>SUM($J$2:$K287)</f>
        <v>216</v>
      </c>
      <c r="M287" s="31"/>
      <c r="N287" s="31"/>
      <c r="O287" s="9">
        <f>SUM($M$2:$N287)</f>
        <v>341</v>
      </c>
    </row>
    <row r="288" spans="1:15" ht="12.75" x14ac:dyDescent="0.2">
      <c r="A288" s="4" t="b">
        <f t="shared" si="20"/>
        <v>1</v>
      </c>
      <c r="B288" s="4">
        <f t="shared" si="21"/>
        <v>8</v>
      </c>
      <c r="C288" s="5">
        <f t="shared" si="24"/>
        <v>43752</v>
      </c>
      <c r="D288" s="6" t="str">
        <f t="shared" si="22"/>
        <v>Mon</v>
      </c>
      <c r="E288" s="7">
        <f ca="1">SUM(I$2:I288)/(SUM(B$2:B288))</f>
        <v>0.92012195121951224</v>
      </c>
      <c r="F288" s="8">
        <f>SUM(H$2:H288)/SUM(B$2:B288)</f>
        <v>0.45853658536585368</v>
      </c>
      <c r="G288" s="31"/>
      <c r="H288" s="31"/>
      <c r="I288" s="9">
        <f t="shared" ca="1" si="23"/>
        <v>0</v>
      </c>
      <c r="J288" s="33">
        <v>8</v>
      </c>
      <c r="K288" s="33"/>
      <c r="L288" s="9">
        <f>SUM($J$2:$K288)</f>
        <v>224</v>
      </c>
      <c r="M288" s="31"/>
      <c r="N288" s="31"/>
      <c r="O288" s="9">
        <f>SUM($M$2:$N288)</f>
        <v>341</v>
      </c>
    </row>
    <row r="289" spans="1:15" ht="12.75" x14ac:dyDescent="0.2">
      <c r="A289" s="4" t="b">
        <f t="shared" si="20"/>
        <v>1</v>
      </c>
      <c r="B289" s="4">
        <f t="shared" si="21"/>
        <v>8</v>
      </c>
      <c r="C289" s="5">
        <f t="shared" si="24"/>
        <v>43753</v>
      </c>
      <c r="D289" s="6" t="str">
        <f t="shared" si="22"/>
        <v>Tue</v>
      </c>
      <c r="E289" s="7">
        <f ca="1">SUM(I$2:I289)/(SUM(B$2:B289))</f>
        <v>0.92111650485436891</v>
      </c>
      <c r="F289" s="8">
        <f>SUM(H$2:H289)/SUM(B$2:B289)</f>
        <v>0.4563106796116505</v>
      </c>
      <c r="G289" s="31">
        <v>9</v>
      </c>
      <c r="H289" s="31"/>
      <c r="I289" s="9">
        <f t="shared" ca="1" si="23"/>
        <v>9</v>
      </c>
      <c r="J289" s="33"/>
      <c r="K289" s="33"/>
      <c r="L289" s="9">
        <f>SUM($J$2:$K289)</f>
        <v>224</v>
      </c>
      <c r="M289" s="31"/>
      <c r="N289" s="31"/>
      <c r="O289" s="9">
        <f>SUM($M$2:$N289)</f>
        <v>341</v>
      </c>
    </row>
    <row r="290" spans="1:15" ht="12.75" x14ac:dyDescent="0.2">
      <c r="A290" s="4" t="b">
        <f t="shared" si="20"/>
        <v>1</v>
      </c>
      <c r="B290" s="4">
        <f t="shared" si="21"/>
        <v>8</v>
      </c>
      <c r="C290" s="5">
        <f t="shared" si="24"/>
        <v>43754</v>
      </c>
      <c r="D290" s="6" t="str">
        <f t="shared" si="22"/>
        <v>Wed</v>
      </c>
      <c r="E290" s="7">
        <f ca="1">SUM(I$2:I290)/(SUM(B$2:B290))</f>
        <v>0.92270531400966183</v>
      </c>
      <c r="F290" s="8">
        <f>SUM(H$2:H290)/SUM(B$2:B290)</f>
        <v>0.45410628019323673</v>
      </c>
      <c r="G290" s="31">
        <v>10</v>
      </c>
      <c r="H290" s="31"/>
      <c r="I290" s="9">
        <f t="shared" ca="1" si="23"/>
        <v>10</v>
      </c>
      <c r="J290" s="33"/>
      <c r="K290" s="33"/>
      <c r="L290" s="9">
        <f>SUM($J$2:$K290)</f>
        <v>224</v>
      </c>
      <c r="M290" s="31"/>
      <c r="N290" s="31"/>
      <c r="O290" s="9">
        <f>SUM($M$2:$N290)</f>
        <v>341</v>
      </c>
    </row>
    <row r="291" spans="1:15" ht="12.75" x14ac:dyDescent="0.2">
      <c r="A291" s="4" t="b">
        <f t="shared" si="20"/>
        <v>1</v>
      </c>
      <c r="B291" s="4">
        <f t="shared" si="21"/>
        <v>8</v>
      </c>
      <c r="C291" s="5">
        <f t="shared" si="24"/>
        <v>43755</v>
      </c>
      <c r="D291" s="6" t="str">
        <f t="shared" si="22"/>
        <v>Thu</v>
      </c>
      <c r="E291" s="7">
        <f ca="1">SUM(I$2:I291)/(SUM(B$2:B291))</f>
        <v>0.92367788461538458</v>
      </c>
      <c r="F291" s="8">
        <f>SUM(H$2:H291)/SUM(B$2:B291)</f>
        <v>0.45192307692307693</v>
      </c>
      <c r="G291" s="31">
        <v>9</v>
      </c>
      <c r="H291" s="31"/>
      <c r="I291" s="9">
        <f t="shared" ca="1" si="23"/>
        <v>9</v>
      </c>
      <c r="J291" s="33"/>
      <c r="K291" s="33"/>
      <c r="L291" s="9">
        <f>SUM($J$2:$K291)</f>
        <v>224</v>
      </c>
      <c r="M291" s="31"/>
      <c r="N291" s="31"/>
      <c r="O291" s="9">
        <f>SUM($M$2:$N291)</f>
        <v>341</v>
      </c>
    </row>
    <row r="292" spans="1:15" ht="12.75" x14ac:dyDescent="0.2">
      <c r="A292" s="4" t="b">
        <f t="shared" si="20"/>
        <v>1</v>
      </c>
      <c r="B292" s="4">
        <f t="shared" si="21"/>
        <v>8</v>
      </c>
      <c r="C292" s="5">
        <f t="shared" si="24"/>
        <v>43756</v>
      </c>
      <c r="D292" s="6" t="str">
        <f t="shared" si="22"/>
        <v>Fri</v>
      </c>
      <c r="E292" s="7">
        <f ca="1">SUM(I$2:I292)/(SUM(B$2:B292))</f>
        <v>0.92464114832535882</v>
      </c>
      <c r="F292" s="8">
        <f>SUM(H$2:H292)/SUM(B$2:B292)</f>
        <v>0.44976076555023925</v>
      </c>
      <c r="G292" s="31">
        <v>9</v>
      </c>
      <c r="H292" s="31"/>
      <c r="I292" s="9">
        <f t="shared" ca="1" si="23"/>
        <v>9</v>
      </c>
      <c r="J292" s="33"/>
      <c r="K292" s="33"/>
      <c r="L292" s="9">
        <f>SUM($J$2:$K292)</f>
        <v>224</v>
      </c>
      <c r="M292" s="31">
        <v>5</v>
      </c>
      <c r="N292" s="31"/>
      <c r="O292" s="9">
        <f>SUM($M$2:$N292)</f>
        <v>346</v>
      </c>
    </row>
    <row r="293" spans="1:15" ht="12.75" x14ac:dyDescent="0.2">
      <c r="A293" s="4" t="b">
        <f t="shared" si="20"/>
        <v>0</v>
      </c>
      <c r="B293" s="4" t="str">
        <f t="shared" si="21"/>
        <v/>
      </c>
      <c r="C293" s="5">
        <f t="shared" si="24"/>
        <v>43757</v>
      </c>
      <c r="D293" s="6" t="str">
        <f t="shared" si="22"/>
        <v>Sat</v>
      </c>
      <c r="E293" s="7">
        <f ca="1">SUM(I$2:I293)/(SUM(B$2:B293))</f>
        <v>0.92464114832535882</v>
      </c>
      <c r="F293" s="8">
        <f>SUM(H$2:H293)/SUM(B$2:B293)</f>
        <v>0.44976076555023925</v>
      </c>
      <c r="G293" s="31"/>
      <c r="H293" s="31"/>
      <c r="I293" s="9">
        <f t="shared" ca="1" si="23"/>
        <v>0</v>
      </c>
      <c r="J293" s="33"/>
      <c r="K293" s="33"/>
      <c r="L293" s="9">
        <f>SUM($J$2:$K293)</f>
        <v>224</v>
      </c>
      <c r="M293" s="31"/>
      <c r="N293" s="31"/>
      <c r="O293" s="9">
        <f>SUM($M$2:$N293)</f>
        <v>346</v>
      </c>
    </row>
    <row r="294" spans="1:15" ht="12.75" x14ac:dyDescent="0.2">
      <c r="A294" s="4" t="b">
        <f t="shared" si="20"/>
        <v>0</v>
      </c>
      <c r="B294" s="4" t="str">
        <f t="shared" si="21"/>
        <v/>
      </c>
      <c r="C294" s="5">
        <f t="shared" si="24"/>
        <v>43758</v>
      </c>
      <c r="D294" s="6" t="str">
        <f t="shared" si="22"/>
        <v>Sun</v>
      </c>
      <c r="E294" s="7">
        <f ca="1">SUM(I$2:I294)/(SUM(B$2:B294))</f>
        <v>0.92464114832535882</v>
      </c>
      <c r="F294" s="8">
        <f>SUM(H$2:H294)/SUM(B$2:B294)</f>
        <v>0.44976076555023925</v>
      </c>
      <c r="G294" s="31"/>
      <c r="H294" s="31"/>
      <c r="I294" s="9">
        <f t="shared" ca="1" si="23"/>
        <v>0</v>
      </c>
      <c r="J294" s="33"/>
      <c r="K294" s="33"/>
      <c r="L294" s="9">
        <f>SUM($J$2:$K294)</f>
        <v>224</v>
      </c>
      <c r="M294" s="31"/>
      <c r="N294" s="31"/>
      <c r="O294" s="9">
        <f>SUM($M$2:$N294)</f>
        <v>346</v>
      </c>
    </row>
    <row r="295" spans="1:15" ht="12.75" x14ac:dyDescent="0.2">
      <c r="A295" s="4" t="b">
        <f t="shared" si="20"/>
        <v>1</v>
      </c>
      <c r="B295" s="4">
        <f t="shared" si="21"/>
        <v>8</v>
      </c>
      <c r="C295" s="5">
        <f t="shared" si="24"/>
        <v>43759</v>
      </c>
      <c r="D295" s="6" t="str">
        <f t="shared" si="22"/>
        <v>Mon</v>
      </c>
      <c r="E295" s="7">
        <f ca="1">SUM(I$2:I295)/(SUM(B$2:B295))</f>
        <v>0.92559523809523814</v>
      </c>
      <c r="F295" s="8">
        <f>SUM(H$2:H295)/SUM(B$2:B295)</f>
        <v>0.44761904761904764</v>
      </c>
      <c r="G295" s="31">
        <v>9</v>
      </c>
      <c r="H295" s="31"/>
      <c r="I295" s="9">
        <f t="shared" ca="1" si="23"/>
        <v>9</v>
      </c>
      <c r="J295" s="33"/>
      <c r="K295" s="33"/>
      <c r="L295" s="9">
        <f>SUM($J$2:$K295)</f>
        <v>224</v>
      </c>
      <c r="M295" s="31">
        <v>1</v>
      </c>
      <c r="N295" s="31"/>
      <c r="O295" s="9">
        <f>SUM($M$2:$N295)</f>
        <v>347</v>
      </c>
    </row>
    <row r="296" spans="1:15" ht="12.75" x14ac:dyDescent="0.2">
      <c r="A296" s="4" t="b">
        <f t="shared" si="20"/>
        <v>1</v>
      </c>
      <c r="B296" s="4">
        <f t="shared" si="21"/>
        <v>8</v>
      </c>
      <c r="C296" s="5">
        <f t="shared" si="24"/>
        <v>43760</v>
      </c>
      <c r="D296" s="6" t="str">
        <f t="shared" si="22"/>
        <v>Tue</v>
      </c>
      <c r="E296" s="7">
        <f ca="1">SUM(I$2:I296)/(SUM(B$2:B296))</f>
        <v>0.92654028436018954</v>
      </c>
      <c r="F296" s="8">
        <f>SUM(H$2:H296)/SUM(B$2:B296)</f>
        <v>0.44549763033175355</v>
      </c>
      <c r="G296" s="31">
        <v>9</v>
      </c>
      <c r="H296" s="31"/>
      <c r="I296" s="9">
        <f t="shared" ca="1" si="23"/>
        <v>9</v>
      </c>
      <c r="J296" s="33"/>
      <c r="K296" s="33"/>
      <c r="L296" s="9">
        <f>SUM($J$2:$K296)</f>
        <v>224</v>
      </c>
      <c r="M296" s="31"/>
      <c r="N296" s="31"/>
      <c r="O296" s="9">
        <f>SUM($M$2:$N296)</f>
        <v>347</v>
      </c>
    </row>
    <row r="297" spans="1:15" ht="12.75" x14ac:dyDescent="0.2">
      <c r="A297" s="4" t="b">
        <f t="shared" si="20"/>
        <v>1</v>
      </c>
      <c r="B297" s="4">
        <f t="shared" si="21"/>
        <v>8</v>
      </c>
      <c r="C297" s="5">
        <f t="shared" si="24"/>
        <v>43761</v>
      </c>
      <c r="D297" s="6" t="str">
        <f t="shared" si="22"/>
        <v>Wed</v>
      </c>
      <c r="E297" s="7">
        <f ca="1">SUM(I$2:I297)/(SUM(B$2:B297))</f>
        <v>0.92806603773584906</v>
      </c>
      <c r="F297" s="8">
        <f>SUM(H$2:H297)/SUM(B$2:B297)</f>
        <v>0.44339622641509435</v>
      </c>
      <c r="G297" s="31">
        <v>10</v>
      </c>
      <c r="H297" s="31"/>
      <c r="I297" s="9">
        <f t="shared" ca="1" si="23"/>
        <v>10</v>
      </c>
      <c r="J297" s="33"/>
      <c r="K297" s="33"/>
      <c r="L297" s="9">
        <f>SUM($J$2:$K297)</f>
        <v>224</v>
      </c>
      <c r="M297" s="31"/>
      <c r="N297" s="31"/>
      <c r="O297" s="9">
        <f>SUM($M$2:$N297)</f>
        <v>347</v>
      </c>
    </row>
    <row r="298" spans="1:15" ht="12.75" x14ac:dyDescent="0.2">
      <c r="A298" s="4" t="b">
        <f t="shared" si="20"/>
        <v>1</v>
      </c>
      <c r="B298" s="4">
        <f t="shared" si="21"/>
        <v>8</v>
      </c>
      <c r="C298" s="5">
        <f t="shared" si="24"/>
        <v>43762</v>
      </c>
      <c r="D298" s="6" t="str">
        <f t="shared" si="22"/>
        <v>Thu</v>
      </c>
      <c r="E298" s="7">
        <f ca="1">SUM(I$2:I298)/(SUM(B$2:B298))</f>
        <v>0.9289906103286385</v>
      </c>
      <c r="F298" s="8">
        <f>SUM(H$2:H298)/SUM(B$2:B298)</f>
        <v>0.44131455399061031</v>
      </c>
      <c r="G298" s="31">
        <v>9</v>
      </c>
      <c r="H298" s="31"/>
      <c r="I298" s="9">
        <f t="shared" ca="1" si="23"/>
        <v>9</v>
      </c>
      <c r="J298" s="33"/>
      <c r="K298" s="33"/>
      <c r="L298" s="9">
        <f>SUM($J$2:$K298)</f>
        <v>224</v>
      </c>
      <c r="M298" s="31"/>
      <c r="N298" s="31"/>
      <c r="O298" s="9">
        <f>SUM($M$2:$N298)</f>
        <v>347</v>
      </c>
    </row>
    <row r="299" spans="1:15" ht="12.75" x14ac:dyDescent="0.2">
      <c r="A299" s="4" t="b">
        <f t="shared" si="20"/>
        <v>1</v>
      </c>
      <c r="B299" s="4">
        <f t="shared" si="21"/>
        <v>8</v>
      </c>
      <c r="C299" s="5">
        <f t="shared" si="24"/>
        <v>43763</v>
      </c>
      <c r="D299" s="6" t="str">
        <f t="shared" si="22"/>
        <v>Fri</v>
      </c>
      <c r="E299" s="7">
        <f ca="1">SUM(I$2:I299)/(SUM(B$2:B299))</f>
        <v>0.92990654205607481</v>
      </c>
      <c r="F299" s="8">
        <f>SUM(H$2:H299)/SUM(B$2:B299)</f>
        <v>0.43925233644859812</v>
      </c>
      <c r="G299" s="31">
        <v>9</v>
      </c>
      <c r="H299" s="31"/>
      <c r="I299" s="9">
        <f t="shared" ca="1" si="23"/>
        <v>9</v>
      </c>
      <c r="J299" s="33"/>
      <c r="K299" s="33"/>
      <c r="L299" s="9">
        <f>SUM($J$2:$K299)</f>
        <v>224</v>
      </c>
      <c r="M299" s="31">
        <v>5</v>
      </c>
      <c r="N299" s="31"/>
      <c r="O299" s="9">
        <f>SUM($M$2:$N299)</f>
        <v>352</v>
      </c>
    </row>
    <row r="300" spans="1:15" ht="12.75" x14ac:dyDescent="0.2">
      <c r="A300" s="4" t="b">
        <f t="shared" si="20"/>
        <v>0</v>
      </c>
      <c r="B300" s="4" t="str">
        <f t="shared" si="21"/>
        <v/>
      </c>
      <c r="C300" s="5">
        <f t="shared" si="24"/>
        <v>43764</v>
      </c>
      <c r="D300" s="6" t="str">
        <f t="shared" si="22"/>
        <v>Sat</v>
      </c>
      <c r="E300" s="7">
        <f ca="1">SUM(I$2:I300)/(SUM(B$2:B300))</f>
        <v>0.92990654205607481</v>
      </c>
      <c r="F300" s="8">
        <f>SUM(H$2:H300)/SUM(B$2:B300)</f>
        <v>0.43925233644859812</v>
      </c>
      <c r="G300" s="31"/>
      <c r="H300" s="31"/>
      <c r="I300" s="9">
        <f t="shared" ca="1" si="23"/>
        <v>0</v>
      </c>
      <c r="J300" s="33"/>
      <c r="K300" s="33"/>
      <c r="L300" s="9">
        <f>SUM($J$2:$K300)</f>
        <v>224</v>
      </c>
      <c r="M300" s="31"/>
      <c r="N300" s="31"/>
      <c r="O300" s="9">
        <f>SUM($M$2:$N300)</f>
        <v>352</v>
      </c>
    </row>
    <row r="301" spans="1:15" ht="12.75" x14ac:dyDescent="0.2">
      <c r="A301" s="4" t="b">
        <f t="shared" si="20"/>
        <v>0</v>
      </c>
      <c r="B301" s="4" t="str">
        <f t="shared" si="21"/>
        <v/>
      </c>
      <c r="C301" s="5">
        <f t="shared" si="24"/>
        <v>43765</v>
      </c>
      <c r="D301" s="6" t="str">
        <f t="shared" si="22"/>
        <v>Sun</v>
      </c>
      <c r="E301" s="7">
        <f ca="1">SUM(I$2:I301)/(SUM(B$2:B301))</f>
        <v>0.92990654205607481</v>
      </c>
      <c r="F301" s="8">
        <f>SUM(H$2:H301)/SUM(B$2:B301)</f>
        <v>0.43925233644859812</v>
      </c>
      <c r="G301" s="31"/>
      <c r="H301" s="31"/>
      <c r="I301" s="9">
        <f t="shared" ca="1" si="23"/>
        <v>0</v>
      </c>
      <c r="J301" s="33"/>
      <c r="K301" s="33"/>
      <c r="L301" s="9">
        <f>SUM($J$2:$K301)</f>
        <v>224</v>
      </c>
      <c r="M301" s="31"/>
      <c r="N301" s="31"/>
      <c r="O301" s="9">
        <f>SUM($M$2:$N301)</f>
        <v>352</v>
      </c>
    </row>
    <row r="302" spans="1:15" ht="12.75" x14ac:dyDescent="0.2">
      <c r="A302" s="4" t="b">
        <f t="shared" si="20"/>
        <v>1</v>
      </c>
      <c r="B302" s="4">
        <f t="shared" si="21"/>
        <v>8</v>
      </c>
      <c r="C302" s="5">
        <f t="shared" si="24"/>
        <v>43766</v>
      </c>
      <c r="D302" s="6" t="str">
        <f t="shared" si="22"/>
        <v>Mon</v>
      </c>
      <c r="E302" s="7">
        <f ca="1">SUM(I$2:I302)/(SUM(B$2:B302))</f>
        <v>0.93081395348837215</v>
      </c>
      <c r="F302" s="8">
        <f>SUM(H$2:H302)/SUM(B$2:B302)</f>
        <v>0.43720930232558142</v>
      </c>
      <c r="G302" s="31">
        <v>9</v>
      </c>
      <c r="H302" s="31"/>
      <c r="I302" s="9">
        <f t="shared" ca="1" si="23"/>
        <v>9</v>
      </c>
      <c r="J302" s="33"/>
      <c r="K302" s="33"/>
      <c r="L302" s="9">
        <f>SUM($J$2:$K302)</f>
        <v>224</v>
      </c>
      <c r="M302" s="31">
        <v>1</v>
      </c>
      <c r="N302" s="31"/>
      <c r="O302" s="9">
        <f>SUM($M$2:$N302)</f>
        <v>353</v>
      </c>
    </row>
    <row r="303" spans="1:15" ht="12.75" x14ac:dyDescent="0.2">
      <c r="A303" s="4" t="b">
        <f t="shared" si="20"/>
        <v>1</v>
      </c>
      <c r="B303" s="4">
        <f t="shared" si="21"/>
        <v>8</v>
      </c>
      <c r="C303" s="5">
        <f t="shared" si="24"/>
        <v>43767</v>
      </c>
      <c r="D303" s="6" t="str">
        <f t="shared" si="22"/>
        <v>Tue</v>
      </c>
      <c r="E303" s="7">
        <f ca="1">SUM(I$2:I303)/(SUM(B$2:B303))</f>
        <v>0.93171296296296291</v>
      </c>
      <c r="F303" s="8">
        <f>SUM(H$2:H303)/SUM(B$2:B303)</f>
        <v>0.43518518518518517</v>
      </c>
      <c r="G303" s="31">
        <v>9</v>
      </c>
      <c r="H303" s="31"/>
      <c r="I303" s="9">
        <f t="shared" ca="1" si="23"/>
        <v>9</v>
      </c>
      <c r="J303" s="33"/>
      <c r="K303" s="33"/>
      <c r="L303" s="9">
        <f>SUM($J$2:$K303)</f>
        <v>224</v>
      </c>
      <c r="M303" s="31"/>
      <c r="N303" s="31"/>
      <c r="O303" s="9">
        <f>SUM($M$2:$N303)</f>
        <v>353</v>
      </c>
    </row>
    <row r="304" spans="1:15" ht="12.75" x14ac:dyDescent="0.2">
      <c r="A304" s="4" t="b">
        <f t="shared" si="20"/>
        <v>1</v>
      </c>
      <c r="B304" s="4">
        <f t="shared" si="21"/>
        <v>8</v>
      </c>
      <c r="C304" s="5">
        <f t="shared" si="24"/>
        <v>43768</v>
      </c>
      <c r="D304" s="6" t="str">
        <f t="shared" si="22"/>
        <v>Wed</v>
      </c>
      <c r="E304" s="7">
        <f ca="1">SUM(I$2:I304)/(SUM(B$2:B304))</f>
        <v>0.93317972350230416</v>
      </c>
      <c r="F304" s="8">
        <f>SUM(H$2:H304)/SUM(B$2:B304)</f>
        <v>0.43317972350230416</v>
      </c>
      <c r="G304" s="31">
        <v>10</v>
      </c>
      <c r="H304" s="31"/>
      <c r="I304" s="9">
        <f t="shared" ca="1" si="23"/>
        <v>10</v>
      </c>
      <c r="J304" s="33"/>
      <c r="K304" s="33"/>
      <c r="L304" s="9">
        <f>SUM($J$2:$K304)</f>
        <v>224</v>
      </c>
      <c r="M304" s="31"/>
      <c r="N304" s="31"/>
      <c r="O304" s="9">
        <f>SUM($M$2:$N304)</f>
        <v>353</v>
      </c>
    </row>
    <row r="305" spans="1:15" ht="12.75" x14ac:dyDescent="0.2">
      <c r="A305" s="4" t="b">
        <f t="shared" si="20"/>
        <v>1</v>
      </c>
      <c r="B305" s="4">
        <f t="shared" si="21"/>
        <v>8</v>
      </c>
      <c r="C305" s="5">
        <f t="shared" si="24"/>
        <v>43769</v>
      </c>
      <c r="D305" s="6" t="str">
        <f t="shared" si="22"/>
        <v>Thu</v>
      </c>
      <c r="E305" s="7">
        <f ca="1">SUM(I$2:I305)/(SUM(B$2:B305))</f>
        <v>0.93405963302752293</v>
      </c>
      <c r="F305" s="8">
        <f>SUM(H$2:H305)/SUM(B$2:B305)</f>
        <v>0.43119266055045874</v>
      </c>
      <c r="G305" s="31">
        <v>9</v>
      </c>
      <c r="H305" s="31"/>
      <c r="I305" s="9">
        <f t="shared" ca="1" si="23"/>
        <v>9</v>
      </c>
      <c r="J305" s="33"/>
      <c r="K305" s="33"/>
      <c r="L305" s="9">
        <f>SUM($J$2:$K305)</f>
        <v>224</v>
      </c>
      <c r="M305" s="31"/>
      <c r="N305" s="31"/>
      <c r="O305" s="9">
        <f>SUM($M$2:$N305)</f>
        <v>353</v>
      </c>
    </row>
    <row r="306" spans="1:15" ht="12.75" x14ac:dyDescent="0.2">
      <c r="A306" s="4" t="b">
        <f t="shared" si="20"/>
        <v>1</v>
      </c>
      <c r="B306" s="4">
        <f t="shared" si="21"/>
        <v>8</v>
      </c>
      <c r="C306" s="5">
        <f t="shared" si="24"/>
        <v>43770</v>
      </c>
      <c r="D306" s="6" t="str">
        <f t="shared" si="22"/>
        <v>Fri</v>
      </c>
      <c r="E306" s="7">
        <f ca="1">SUM(I$2:I306)/(SUM(B$2:B306))</f>
        <v>0.93493150684931503</v>
      </c>
      <c r="F306" s="8">
        <f>SUM(H$2:H306)/SUM(B$2:B306)</f>
        <v>0.42922374429223742</v>
      </c>
      <c r="G306" s="31">
        <v>9</v>
      </c>
      <c r="H306" s="31"/>
      <c r="I306" s="9">
        <f t="shared" ca="1" si="23"/>
        <v>9</v>
      </c>
      <c r="J306" s="33"/>
      <c r="K306" s="33"/>
      <c r="L306" s="9">
        <f>SUM($J$2:$K306)</f>
        <v>224</v>
      </c>
      <c r="M306" s="31">
        <v>5</v>
      </c>
      <c r="N306" s="31"/>
      <c r="O306" s="9">
        <f>SUM($M$2:$N306)</f>
        <v>358</v>
      </c>
    </row>
    <row r="307" spans="1:15" ht="12.75" x14ac:dyDescent="0.2">
      <c r="A307" s="4" t="b">
        <f t="shared" si="20"/>
        <v>0</v>
      </c>
      <c r="B307" s="4" t="str">
        <f t="shared" si="21"/>
        <v/>
      </c>
      <c r="C307" s="5">
        <f t="shared" si="24"/>
        <v>43771</v>
      </c>
      <c r="D307" s="6" t="str">
        <f t="shared" si="22"/>
        <v>Sat</v>
      </c>
      <c r="E307" s="7">
        <f ca="1">SUM(I$2:I307)/(SUM(B$2:B307))</f>
        <v>0.93493150684931503</v>
      </c>
      <c r="F307" s="8">
        <f>SUM(H$2:H307)/SUM(B$2:B307)</f>
        <v>0.42922374429223742</v>
      </c>
      <c r="G307" s="31"/>
      <c r="H307" s="31"/>
      <c r="I307" s="9">
        <f t="shared" ca="1" si="23"/>
        <v>0</v>
      </c>
      <c r="J307" s="33"/>
      <c r="K307" s="33"/>
      <c r="L307" s="9">
        <f>SUM($J$2:$K307)</f>
        <v>224</v>
      </c>
      <c r="M307" s="31"/>
      <c r="N307" s="31"/>
      <c r="O307" s="9">
        <f>SUM($M$2:$N307)</f>
        <v>358</v>
      </c>
    </row>
    <row r="308" spans="1:15" ht="12.75" x14ac:dyDescent="0.2">
      <c r="A308" s="4" t="b">
        <f t="shared" si="20"/>
        <v>0</v>
      </c>
      <c r="B308" s="4" t="str">
        <f t="shared" si="21"/>
        <v/>
      </c>
      <c r="C308" s="5">
        <f t="shared" si="24"/>
        <v>43772</v>
      </c>
      <c r="D308" s="6" t="str">
        <f t="shared" si="22"/>
        <v>Sun</v>
      </c>
      <c r="E308" s="7">
        <f ca="1">SUM(I$2:I308)/(SUM(B$2:B308))</f>
        <v>0.93493150684931503</v>
      </c>
      <c r="F308" s="8">
        <f>SUM(H$2:H308)/SUM(B$2:B308)</f>
        <v>0.42922374429223742</v>
      </c>
      <c r="G308" s="31"/>
      <c r="H308" s="31"/>
      <c r="I308" s="9">
        <f t="shared" ca="1" si="23"/>
        <v>0</v>
      </c>
      <c r="J308" s="33"/>
      <c r="K308" s="33"/>
      <c r="L308" s="9">
        <f>SUM($J$2:$K308)</f>
        <v>224</v>
      </c>
      <c r="M308" s="31"/>
      <c r="N308" s="31"/>
      <c r="O308" s="9">
        <f>SUM($M$2:$N308)</f>
        <v>358</v>
      </c>
    </row>
    <row r="309" spans="1:15" ht="12.75" x14ac:dyDescent="0.2">
      <c r="A309" s="4" t="b">
        <f t="shared" si="20"/>
        <v>1</v>
      </c>
      <c r="B309" s="4">
        <f t="shared" si="21"/>
        <v>8</v>
      </c>
      <c r="C309" s="5">
        <f t="shared" si="24"/>
        <v>43773</v>
      </c>
      <c r="D309" s="6" t="str">
        <f t="shared" si="22"/>
        <v>Mon</v>
      </c>
      <c r="E309" s="7">
        <f ca="1">SUM(I$2:I309)/(SUM(B$2:B309))</f>
        <v>0.93579545454545454</v>
      </c>
      <c r="F309" s="8">
        <f>SUM(H$2:H309)/SUM(B$2:B309)</f>
        <v>0.42727272727272725</v>
      </c>
      <c r="G309" s="31">
        <v>9</v>
      </c>
      <c r="H309" s="31"/>
      <c r="I309" s="9">
        <f t="shared" ca="1" si="23"/>
        <v>9</v>
      </c>
      <c r="J309" s="33"/>
      <c r="K309" s="33"/>
      <c r="L309" s="9">
        <f>SUM($J$2:$K309)</f>
        <v>224</v>
      </c>
      <c r="M309" s="31">
        <v>1</v>
      </c>
      <c r="N309" s="31"/>
      <c r="O309" s="9">
        <f>SUM($M$2:$N309)</f>
        <v>359</v>
      </c>
    </row>
    <row r="310" spans="1:15" ht="12.75" x14ac:dyDescent="0.2">
      <c r="A310" s="4" t="b">
        <f t="shared" si="20"/>
        <v>1</v>
      </c>
      <c r="B310" s="4">
        <f t="shared" si="21"/>
        <v>8</v>
      </c>
      <c r="C310" s="5">
        <f t="shared" si="24"/>
        <v>43774</v>
      </c>
      <c r="D310" s="6" t="str">
        <f t="shared" si="22"/>
        <v>Tue</v>
      </c>
      <c r="E310" s="7">
        <f ca="1">SUM(I$2:I310)/(SUM(B$2:B310))</f>
        <v>0.93665158371040724</v>
      </c>
      <c r="F310" s="8">
        <f>SUM(H$2:H310)/SUM(B$2:B310)</f>
        <v>0.42533936651583709</v>
      </c>
      <c r="G310" s="31">
        <v>9</v>
      </c>
      <c r="H310" s="31"/>
      <c r="I310" s="9">
        <f t="shared" ca="1" si="23"/>
        <v>9</v>
      </c>
      <c r="J310" s="33"/>
      <c r="K310" s="33"/>
      <c r="L310" s="9">
        <f>SUM($J$2:$K310)</f>
        <v>224</v>
      </c>
      <c r="M310" s="31"/>
      <c r="N310" s="31"/>
      <c r="O310" s="9">
        <f>SUM($M$2:$N310)</f>
        <v>359</v>
      </c>
    </row>
    <row r="311" spans="1:15" ht="12.75" x14ac:dyDescent="0.2">
      <c r="A311" s="4" t="b">
        <f t="shared" si="20"/>
        <v>1</v>
      </c>
      <c r="B311" s="4">
        <f t="shared" si="21"/>
        <v>8</v>
      </c>
      <c r="C311" s="5">
        <f t="shared" si="24"/>
        <v>43775</v>
      </c>
      <c r="D311" s="6" t="str">
        <f t="shared" si="22"/>
        <v>Wed</v>
      </c>
      <c r="E311" s="7">
        <f ca="1">SUM(I$2:I311)/(SUM(B$2:B311))</f>
        <v>0.93806306306306309</v>
      </c>
      <c r="F311" s="8">
        <f>SUM(H$2:H311)/SUM(B$2:B311)</f>
        <v>0.42342342342342343</v>
      </c>
      <c r="G311" s="31">
        <v>10</v>
      </c>
      <c r="H311" s="31"/>
      <c r="I311" s="9">
        <f t="shared" ca="1" si="23"/>
        <v>10</v>
      </c>
      <c r="J311" s="33"/>
      <c r="K311" s="33"/>
      <c r="L311" s="9">
        <f>SUM($J$2:$K311)</f>
        <v>224</v>
      </c>
      <c r="M311" s="31"/>
      <c r="N311" s="31"/>
      <c r="O311" s="9">
        <f>SUM($M$2:$N311)</f>
        <v>359</v>
      </c>
    </row>
    <row r="312" spans="1:15" ht="12.75" x14ac:dyDescent="0.2">
      <c r="A312" s="4" t="b">
        <f t="shared" si="20"/>
        <v>1</v>
      </c>
      <c r="B312" s="4">
        <f t="shared" si="21"/>
        <v>8</v>
      </c>
      <c r="C312" s="5">
        <f t="shared" si="24"/>
        <v>43776</v>
      </c>
      <c r="D312" s="6" t="str">
        <f t="shared" si="22"/>
        <v>Thu</v>
      </c>
      <c r="E312" s="7">
        <f ca="1">SUM(I$2:I312)/(SUM(B$2:B312))</f>
        <v>0.93890134529147984</v>
      </c>
      <c r="F312" s="8">
        <f>SUM(H$2:H312)/SUM(B$2:B312)</f>
        <v>0.42152466367713004</v>
      </c>
      <c r="G312" s="31">
        <v>9</v>
      </c>
      <c r="H312" s="31"/>
      <c r="I312" s="9">
        <f t="shared" ca="1" si="23"/>
        <v>9</v>
      </c>
      <c r="J312" s="33"/>
      <c r="K312" s="33"/>
      <c r="L312" s="9">
        <f>SUM($J$2:$K312)</f>
        <v>224</v>
      </c>
      <c r="M312" s="31"/>
      <c r="N312" s="31"/>
      <c r="O312" s="9">
        <f>SUM($M$2:$N312)</f>
        <v>359</v>
      </c>
    </row>
    <row r="313" spans="1:15" ht="12.75" x14ac:dyDescent="0.2">
      <c r="A313" s="4" t="b">
        <f t="shared" si="20"/>
        <v>1</v>
      </c>
      <c r="B313" s="4">
        <f t="shared" si="21"/>
        <v>8</v>
      </c>
      <c r="C313" s="5">
        <f t="shared" si="24"/>
        <v>43777</v>
      </c>
      <c r="D313" s="6" t="str">
        <f t="shared" si="22"/>
        <v>Fri</v>
      </c>
      <c r="E313" s="7">
        <f ca="1">SUM(I$2:I313)/(SUM(B$2:B313))</f>
        <v>0.9397321428571429</v>
      </c>
      <c r="F313" s="8">
        <f>SUM(H$2:H313)/SUM(B$2:B313)</f>
        <v>0.41964285714285715</v>
      </c>
      <c r="G313" s="31">
        <v>9</v>
      </c>
      <c r="H313" s="31"/>
      <c r="I313" s="9">
        <f t="shared" ca="1" si="23"/>
        <v>9</v>
      </c>
      <c r="J313" s="33"/>
      <c r="K313" s="33"/>
      <c r="L313" s="9">
        <f>SUM($J$2:$K313)</f>
        <v>224</v>
      </c>
      <c r="M313" s="31">
        <v>5</v>
      </c>
      <c r="N313" s="31"/>
      <c r="O313" s="9">
        <f>SUM($M$2:$N313)</f>
        <v>364</v>
      </c>
    </row>
    <row r="314" spans="1:15" ht="12.75" x14ac:dyDescent="0.2">
      <c r="A314" s="4" t="b">
        <f t="shared" si="20"/>
        <v>0</v>
      </c>
      <c r="B314" s="4" t="str">
        <f t="shared" si="21"/>
        <v/>
      </c>
      <c r="C314" s="5">
        <f t="shared" si="24"/>
        <v>43778</v>
      </c>
      <c r="D314" s="6" t="str">
        <f t="shared" si="22"/>
        <v>Sat</v>
      </c>
      <c r="E314" s="7">
        <f ca="1">SUM(I$2:I314)/(SUM(B$2:B314))</f>
        <v>0.9397321428571429</v>
      </c>
      <c r="F314" s="8">
        <f>SUM(H$2:H314)/SUM(B$2:B314)</f>
        <v>0.41964285714285715</v>
      </c>
      <c r="G314" s="31"/>
      <c r="H314" s="31"/>
      <c r="I314" s="9">
        <f t="shared" ca="1" si="23"/>
        <v>0</v>
      </c>
      <c r="J314" s="33"/>
      <c r="K314" s="33"/>
      <c r="L314" s="9">
        <f>SUM($J$2:$K314)</f>
        <v>224</v>
      </c>
      <c r="M314" s="31"/>
      <c r="N314" s="31"/>
      <c r="O314" s="9">
        <f>SUM($M$2:$N314)</f>
        <v>364</v>
      </c>
    </row>
    <row r="315" spans="1:15" ht="12.75" x14ac:dyDescent="0.2">
      <c r="A315" s="4" t="b">
        <f t="shared" si="20"/>
        <v>0</v>
      </c>
      <c r="B315" s="4" t="str">
        <f t="shared" si="21"/>
        <v/>
      </c>
      <c r="C315" s="5">
        <f t="shared" si="24"/>
        <v>43779</v>
      </c>
      <c r="D315" s="6" t="str">
        <f t="shared" si="22"/>
        <v>Sun</v>
      </c>
      <c r="E315" s="7">
        <f ca="1">SUM(I$2:I315)/(SUM(B$2:B315))</f>
        <v>0.9397321428571429</v>
      </c>
      <c r="F315" s="8">
        <f>SUM(H$2:H315)/SUM(B$2:B315)</f>
        <v>0.41964285714285715</v>
      </c>
      <c r="G315" s="31"/>
      <c r="H315" s="31"/>
      <c r="I315" s="9">
        <f t="shared" ca="1" si="23"/>
        <v>0</v>
      </c>
      <c r="J315" s="33"/>
      <c r="K315" s="33"/>
      <c r="L315" s="9">
        <f>SUM($J$2:$K315)</f>
        <v>224</v>
      </c>
      <c r="M315" s="31"/>
      <c r="N315" s="31"/>
      <c r="O315" s="9">
        <f>SUM($M$2:$N315)</f>
        <v>364</v>
      </c>
    </row>
    <row r="316" spans="1:15" ht="12.75" x14ac:dyDescent="0.2">
      <c r="A316" s="4" t="b">
        <f t="shared" si="20"/>
        <v>1</v>
      </c>
      <c r="B316" s="4">
        <f t="shared" si="21"/>
        <v>8</v>
      </c>
      <c r="C316" s="5">
        <f t="shared" si="24"/>
        <v>43780</v>
      </c>
      <c r="D316" s="6" t="str">
        <f t="shared" si="22"/>
        <v>Mon</v>
      </c>
      <c r="E316" s="7">
        <f ca="1">SUM(I$2:I316)/(SUM(B$2:B316))</f>
        <v>0.93555555555555558</v>
      </c>
      <c r="F316" s="8">
        <f>SUM(H$2:H316)/SUM(B$2:B316)</f>
        <v>0.4177777777777778</v>
      </c>
      <c r="G316" s="31"/>
      <c r="H316" s="31"/>
      <c r="I316" s="9">
        <f t="shared" ca="1" si="23"/>
        <v>0</v>
      </c>
      <c r="J316" s="33">
        <v>8</v>
      </c>
      <c r="K316" s="33"/>
      <c r="L316" s="9">
        <f>SUM($J$2:$K316)</f>
        <v>232</v>
      </c>
      <c r="M316" s="31"/>
      <c r="N316" s="31"/>
      <c r="O316" s="9">
        <f>SUM($M$2:$N316)</f>
        <v>364</v>
      </c>
    </row>
    <row r="317" spans="1:15" ht="12.75" x14ac:dyDescent="0.2">
      <c r="A317" s="4" t="b">
        <f t="shared" si="20"/>
        <v>1</v>
      </c>
      <c r="B317" s="4">
        <f t="shared" si="21"/>
        <v>8</v>
      </c>
      <c r="C317" s="5">
        <f t="shared" si="24"/>
        <v>43781</v>
      </c>
      <c r="D317" s="6" t="str">
        <f t="shared" si="22"/>
        <v>Tue</v>
      </c>
      <c r="E317" s="7">
        <f ca="1">SUM(I$2:I317)/(SUM(B$2:B317))</f>
        <v>0.93639380530973448</v>
      </c>
      <c r="F317" s="8">
        <f>SUM(H$2:H317)/SUM(B$2:B317)</f>
        <v>0.41592920353982299</v>
      </c>
      <c r="G317" s="31">
        <v>9</v>
      </c>
      <c r="H317" s="31"/>
      <c r="I317" s="9">
        <f t="shared" ca="1" si="23"/>
        <v>9</v>
      </c>
      <c r="J317" s="33"/>
      <c r="K317" s="33"/>
      <c r="L317" s="9">
        <f>SUM($J$2:$K317)</f>
        <v>232</v>
      </c>
      <c r="M317" s="31"/>
      <c r="N317" s="31"/>
      <c r="O317" s="9">
        <f>SUM($M$2:$N317)</f>
        <v>364</v>
      </c>
    </row>
    <row r="318" spans="1:15" ht="12.75" x14ac:dyDescent="0.2">
      <c r="A318" s="4" t="b">
        <f t="shared" si="20"/>
        <v>1</v>
      </c>
      <c r="B318" s="4">
        <f t="shared" si="21"/>
        <v>8</v>
      </c>
      <c r="C318" s="5">
        <f t="shared" si="24"/>
        <v>43782</v>
      </c>
      <c r="D318" s="6" t="str">
        <f t="shared" si="22"/>
        <v>Wed</v>
      </c>
      <c r="E318" s="7">
        <f ca="1">SUM(I$2:I318)/(SUM(B$2:B318))</f>
        <v>0.93777533039647576</v>
      </c>
      <c r="F318" s="8">
        <f>SUM(H$2:H318)/SUM(B$2:B318)</f>
        <v>0.41409691629955947</v>
      </c>
      <c r="G318" s="31">
        <v>10</v>
      </c>
      <c r="H318" s="31"/>
      <c r="I318" s="9">
        <f t="shared" ca="1" si="23"/>
        <v>10</v>
      </c>
      <c r="J318" s="33"/>
      <c r="K318" s="33"/>
      <c r="L318" s="9">
        <f>SUM($J$2:$K318)</f>
        <v>232</v>
      </c>
      <c r="M318" s="31"/>
      <c r="N318" s="31"/>
      <c r="O318" s="9">
        <f>SUM($M$2:$N318)</f>
        <v>364</v>
      </c>
    </row>
    <row r="319" spans="1:15" ht="12.75" x14ac:dyDescent="0.2">
      <c r="A319" s="4" t="b">
        <f t="shared" si="20"/>
        <v>1</v>
      </c>
      <c r="B319" s="4">
        <f t="shared" si="21"/>
        <v>8</v>
      </c>
      <c r="C319" s="5">
        <f t="shared" si="24"/>
        <v>43783</v>
      </c>
      <c r="D319" s="6" t="str">
        <f t="shared" si="22"/>
        <v>Thu</v>
      </c>
      <c r="E319" s="7">
        <f ca="1">SUM(I$2:I319)/(SUM(B$2:B319))</f>
        <v>0.93859649122807021</v>
      </c>
      <c r="F319" s="8">
        <f>SUM(H$2:H319)/SUM(B$2:B319)</f>
        <v>0.41228070175438597</v>
      </c>
      <c r="G319" s="31">
        <v>9</v>
      </c>
      <c r="H319" s="31"/>
      <c r="I319" s="9">
        <f t="shared" ca="1" si="23"/>
        <v>9</v>
      </c>
      <c r="J319" s="33"/>
      <c r="K319" s="33"/>
      <c r="L319" s="9">
        <f>SUM($J$2:$K319)</f>
        <v>232</v>
      </c>
      <c r="M319" s="31"/>
      <c r="N319" s="31"/>
      <c r="O319" s="9">
        <f>SUM($M$2:$N319)</f>
        <v>364</v>
      </c>
    </row>
    <row r="320" spans="1:15" ht="12.75" x14ac:dyDescent="0.2">
      <c r="A320" s="4" t="b">
        <f t="shared" si="20"/>
        <v>1</v>
      </c>
      <c r="B320" s="4">
        <f t="shared" si="21"/>
        <v>8</v>
      </c>
      <c r="C320" s="5">
        <f t="shared" si="24"/>
        <v>43784</v>
      </c>
      <c r="D320" s="6" t="str">
        <f t="shared" si="22"/>
        <v>Fri</v>
      </c>
      <c r="E320" s="7">
        <f ca="1">SUM(I$2:I320)/(SUM(B$2:B320))</f>
        <v>0.93941048034934493</v>
      </c>
      <c r="F320" s="8">
        <f>SUM(H$2:H320)/SUM(B$2:B320)</f>
        <v>0.41048034934497818</v>
      </c>
      <c r="G320" s="31">
        <v>9</v>
      </c>
      <c r="H320" s="31"/>
      <c r="I320" s="9">
        <f t="shared" ca="1" si="23"/>
        <v>9</v>
      </c>
      <c r="J320" s="33"/>
      <c r="K320" s="33"/>
      <c r="L320" s="9">
        <f>SUM($J$2:$K320)</f>
        <v>232</v>
      </c>
      <c r="M320" s="31">
        <v>5</v>
      </c>
      <c r="N320" s="31"/>
      <c r="O320" s="9">
        <f>SUM($M$2:$N320)</f>
        <v>369</v>
      </c>
    </row>
    <row r="321" spans="1:15" ht="12.75" x14ac:dyDescent="0.2">
      <c r="A321" s="4" t="b">
        <f t="shared" si="20"/>
        <v>0</v>
      </c>
      <c r="B321" s="4" t="str">
        <f t="shared" si="21"/>
        <v/>
      </c>
      <c r="C321" s="5">
        <f t="shared" si="24"/>
        <v>43785</v>
      </c>
      <c r="D321" s="6" t="str">
        <f t="shared" si="22"/>
        <v>Sat</v>
      </c>
      <c r="E321" s="7">
        <f ca="1">SUM(I$2:I321)/(SUM(B$2:B321))</f>
        <v>0.93941048034934493</v>
      </c>
      <c r="F321" s="8">
        <f>SUM(H$2:H321)/SUM(B$2:B321)</f>
        <v>0.41048034934497818</v>
      </c>
      <c r="G321" s="31"/>
      <c r="H321" s="31"/>
      <c r="I321" s="9">
        <f t="shared" ca="1" si="23"/>
        <v>0</v>
      </c>
      <c r="J321" s="33"/>
      <c r="K321" s="33"/>
      <c r="L321" s="9">
        <f>SUM($J$2:$K321)</f>
        <v>232</v>
      </c>
      <c r="M321" s="31"/>
      <c r="N321" s="31"/>
      <c r="O321" s="9">
        <f>SUM($M$2:$N321)</f>
        <v>369</v>
      </c>
    </row>
    <row r="322" spans="1:15" ht="12.75" x14ac:dyDescent="0.2">
      <c r="A322" s="4" t="b">
        <f t="shared" ref="A322:A366" si="25">IF(AND(WEEKDAY($C322,2)&lt;6,YEAR($C322)=YEAR($C$2)),TRUE,FALSE)</f>
        <v>0</v>
      </c>
      <c r="B322" s="4" t="str">
        <f t="shared" ref="B322:B366" si="26">IF($A322,8,"")</f>
        <v/>
      </c>
      <c r="C322" s="5">
        <f t="shared" si="24"/>
        <v>43786</v>
      </c>
      <c r="D322" s="6" t="str">
        <f t="shared" ref="D322:D366" si="27">TEXT(C322,"ddd")</f>
        <v>Sun</v>
      </c>
      <c r="E322" s="7">
        <f ca="1">SUM(I$2:I322)/(SUM(B$2:B322))</f>
        <v>0.93941048034934493</v>
      </c>
      <c r="F322" s="8">
        <f>SUM(H$2:H322)/SUM(B$2:B322)</f>
        <v>0.41048034934497818</v>
      </c>
      <c r="G322" s="31"/>
      <c r="H322" s="31"/>
      <c r="I322" s="9">
        <f t="shared" ref="I322:I366" ca="1" si="28">IF(TODAY()&gt;$C322,$H322,$G322)</f>
        <v>0</v>
      </c>
      <c r="J322" s="33"/>
      <c r="K322" s="33"/>
      <c r="L322" s="9">
        <f>SUM($J$2:$K322)</f>
        <v>232</v>
      </c>
      <c r="M322" s="31"/>
      <c r="N322" s="31"/>
      <c r="O322" s="9">
        <f>SUM($M$2:$N322)</f>
        <v>369</v>
      </c>
    </row>
    <row r="323" spans="1:15" ht="12.75" x14ac:dyDescent="0.2">
      <c r="A323" s="4" t="b">
        <f t="shared" si="25"/>
        <v>1</v>
      </c>
      <c r="B323" s="4">
        <f t="shared" si="26"/>
        <v>8</v>
      </c>
      <c r="C323" s="5">
        <f t="shared" ref="C323:C366" si="29">C322+1</f>
        <v>43787</v>
      </c>
      <c r="D323" s="6" t="str">
        <f t="shared" si="27"/>
        <v>Mon</v>
      </c>
      <c r="E323" s="7">
        <f ca="1">SUM(I$2:I323)/(SUM(B$2:B323))</f>
        <v>0.93532608695652175</v>
      </c>
      <c r="F323" s="8">
        <f>SUM(H$2:H323)/SUM(B$2:B323)</f>
        <v>0.40869565217391307</v>
      </c>
      <c r="G323" s="31"/>
      <c r="H323" s="31"/>
      <c r="I323" s="9">
        <f t="shared" ca="1" si="28"/>
        <v>0</v>
      </c>
      <c r="J323" s="33"/>
      <c r="K323" s="33">
        <v>8</v>
      </c>
      <c r="L323" s="9">
        <f>SUM($J$2:$K323)</f>
        <v>240</v>
      </c>
      <c r="M323" s="31"/>
      <c r="N323" s="31"/>
      <c r="O323" s="9">
        <f>SUM($M$2:$N323)</f>
        <v>369</v>
      </c>
    </row>
    <row r="324" spans="1:15" ht="12.75" x14ac:dyDescent="0.2">
      <c r="A324" s="4" t="b">
        <f t="shared" si="25"/>
        <v>1</v>
      </c>
      <c r="B324" s="4">
        <f t="shared" si="26"/>
        <v>8</v>
      </c>
      <c r="C324" s="5">
        <f t="shared" si="29"/>
        <v>43788</v>
      </c>
      <c r="D324" s="6" t="str">
        <f t="shared" si="27"/>
        <v>Tue</v>
      </c>
      <c r="E324" s="7">
        <f ca="1">SUM(I$2:I324)/(SUM(B$2:B324))</f>
        <v>0.93614718614718617</v>
      </c>
      <c r="F324" s="8">
        <f>SUM(H$2:H324)/SUM(B$2:B324)</f>
        <v>0.40692640692640691</v>
      </c>
      <c r="G324" s="31">
        <v>9</v>
      </c>
      <c r="H324" s="31"/>
      <c r="I324" s="9">
        <f t="shared" ca="1" si="28"/>
        <v>9</v>
      </c>
      <c r="J324" s="33"/>
      <c r="K324" s="33"/>
      <c r="L324" s="9">
        <f>SUM($J$2:$K324)</f>
        <v>240</v>
      </c>
      <c r="M324" s="31"/>
      <c r="N324" s="31"/>
      <c r="O324" s="9">
        <f>SUM($M$2:$N324)</f>
        <v>369</v>
      </c>
    </row>
    <row r="325" spans="1:15" ht="12.75" x14ac:dyDescent="0.2">
      <c r="A325" s="4" t="b">
        <f t="shared" si="25"/>
        <v>1</v>
      </c>
      <c r="B325" s="4">
        <f t="shared" si="26"/>
        <v>8</v>
      </c>
      <c r="C325" s="5">
        <f t="shared" si="29"/>
        <v>43789</v>
      </c>
      <c r="D325" s="6" t="str">
        <f t="shared" si="27"/>
        <v>Wed</v>
      </c>
      <c r="E325" s="7">
        <f ca="1">SUM(I$2:I325)/(SUM(B$2:B325))</f>
        <v>0.9375</v>
      </c>
      <c r="F325" s="8">
        <f>SUM(H$2:H325)/SUM(B$2:B325)</f>
        <v>0.40517241379310343</v>
      </c>
      <c r="G325" s="31">
        <v>10</v>
      </c>
      <c r="H325" s="31"/>
      <c r="I325" s="9">
        <f t="shared" ca="1" si="28"/>
        <v>10</v>
      </c>
      <c r="J325" s="33"/>
      <c r="K325" s="33"/>
      <c r="L325" s="9">
        <f>SUM($J$2:$K325)</f>
        <v>240</v>
      </c>
      <c r="M325" s="31"/>
      <c r="N325" s="31"/>
      <c r="O325" s="9">
        <f>SUM($M$2:$N325)</f>
        <v>369</v>
      </c>
    </row>
    <row r="326" spans="1:15" ht="12.75" x14ac:dyDescent="0.2">
      <c r="A326" s="4" t="b">
        <f t="shared" si="25"/>
        <v>1</v>
      </c>
      <c r="B326" s="4">
        <f t="shared" si="26"/>
        <v>8</v>
      </c>
      <c r="C326" s="5">
        <f t="shared" si="29"/>
        <v>43790</v>
      </c>
      <c r="D326" s="6" t="str">
        <f t="shared" si="27"/>
        <v>Thu</v>
      </c>
      <c r="E326" s="7">
        <f ca="1">SUM(I$2:I326)/(SUM(B$2:B326))</f>
        <v>0.93830472103004292</v>
      </c>
      <c r="F326" s="8">
        <f>SUM(H$2:H326)/SUM(B$2:B326)</f>
        <v>0.40343347639484978</v>
      </c>
      <c r="G326" s="31">
        <v>9</v>
      </c>
      <c r="H326" s="31"/>
      <c r="I326" s="9">
        <f t="shared" ca="1" si="28"/>
        <v>9</v>
      </c>
      <c r="J326" s="33"/>
      <c r="K326" s="33"/>
      <c r="L326" s="9">
        <f>SUM($J$2:$K326)</f>
        <v>240</v>
      </c>
      <c r="M326" s="31"/>
      <c r="N326" s="31"/>
      <c r="O326" s="9">
        <f>SUM($M$2:$N326)</f>
        <v>369</v>
      </c>
    </row>
    <row r="327" spans="1:15" ht="12.75" x14ac:dyDescent="0.2">
      <c r="A327" s="4" t="b">
        <f t="shared" si="25"/>
        <v>1</v>
      </c>
      <c r="B327" s="4">
        <f t="shared" si="26"/>
        <v>8</v>
      </c>
      <c r="C327" s="5">
        <f t="shared" si="29"/>
        <v>43791</v>
      </c>
      <c r="D327" s="6" t="str">
        <f t="shared" si="27"/>
        <v>Fri</v>
      </c>
      <c r="E327" s="7">
        <f ca="1">SUM(I$2:I327)/(SUM(B$2:B327))</f>
        <v>0.9391025641025641</v>
      </c>
      <c r="F327" s="8">
        <f>SUM(H$2:H327)/SUM(B$2:B327)</f>
        <v>0.40170940170940173</v>
      </c>
      <c r="G327" s="31">
        <v>9</v>
      </c>
      <c r="H327" s="31"/>
      <c r="I327" s="9">
        <f t="shared" ca="1" si="28"/>
        <v>9</v>
      </c>
      <c r="J327" s="33"/>
      <c r="K327" s="33"/>
      <c r="L327" s="9">
        <f>SUM($J$2:$K327)</f>
        <v>240</v>
      </c>
      <c r="M327" s="31">
        <v>5</v>
      </c>
      <c r="N327" s="31"/>
      <c r="O327" s="9">
        <f>SUM($M$2:$N327)</f>
        <v>374</v>
      </c>
    </row>
    <row r="328" spans="1:15" ht="12.75" x14ac:dyDescent="0.2">
      <c r="A328" s="4" t="b">
        <f t="shared" si="25"/>
        <v>0</v>
      </c>
      <c r="B328" s="4" t="str">
        <f t="shared" si="26"/>
        <v/>
      </c>
      <c r="C328" s="5">
        <f t="shared" si="29"/>
        <v>43792</v>
      </c>
      <c r="D328" s="6" t="str">
        <f t="shared" si="27"/>
        <v>Sat</v>
      </c>
      <c r="E328" s="7">
        <f ca="1">SUM(I$2:I328)/(SUM(B$2:B328))</f>
        <v>0.9391025641025641</v>
      </c>
      <c r="F328" s="8">
        <f>SUM(H$2:H328)/SUM(B$2:B328)</f>
        <v>0.40170940170940173</v>
      </c>
      <c r="G328" s="31"/>
      <c r="H328" s="31"/>
      <c r="I328" s="9">
        <f t="shared" ca="1" si="28"/>
        <v>0</v>
      </c>
      <c r="J328" s="33"/>
      <c r="K328" s="33"/>
      <c r="L328" s="9">
        <f>SUM($J$2:$K328)</f>
        <v>240</v>
      </c>
      <c r="M328" s="31"/>
      <c r="N328" s="31"/>
      <c r="O328" s="9">
        <f>SUM($M$2:$N328)</f>
        <v>374</v>
      </c>
    </row>
    <row r="329" spans="1:15" ht="12.75" x14ac:dyDescent="0.2">
      <c r="A329" s="4" t="b">
        <f t="shared" si="25"/>
        <v>0</v>
      </c>
      <c r="B329" s="4" t="str">
        <f t="shared" si="26"/>
        <v/>
      </c>
      <c r="C329" s="5">
        <f t="shared" si="29"/>
        <v>43793</v>
      </c>
      <c r="D329" s="6" t="str">
        <f t="shared" si="27"/>
        <v>Sun</v>
      </c>
      <c r="E329" s="7">
        <f ca="1">SUM(I$2:I329)/(SUM(B$2:B329))</f>
        <v>0.9391025641025641</v>
      </c>
      <c r="F329" s="8">
        <f>SUM(H$2:H329)/SUM(B$2:B329)</f>
        <v>0.40170940170940173</v>
      </c>
      <c r="G329" s="31"/>
      <c r="H329" s="31"/>
      <c r="I329" s="9">
        <f t="shared" ca="1" si="28"/>
        <v>0</v>
      </c>
      <c r="J329" s="33"/>
      <c r="K329" s="33"/>
      <c r="L329" s="9">
        <f>SUM($J$2:$K329)</f>
        <v>240</v>
      </c>
      <c r="M329" s="31"/>
      <c r="N329" s="31"/>
      <c r="O329" s="9">
        <f>SUM($M$2:$N329)</f>
        <v>374</v>
      </c>
    </row>
    <row r="330" spans="1:15" ht="12.75" x14ac:dyDescent="0.2">
      <c r="A330" s="4" t="b">
        <f t="shared" si="25"/>
        <v>1</v>
      </c>
      <c r="B330" s="4">
        <f t="shared" si="26"/>
        <v>8</v>
      </c>
      <c r="C330" s="5">
        <f t="shared" si="29"/>
        <v>43794</v>
      </c>
      <c r="D330" s="6" t="str">
        <f t="shared" si="27"/>
        <v>Mon</v>
      </c>
      <c r="E330" s="7">
        <f ca="1">SUM(I$2:I330)/(SUM(B$2:B330))</f>
        <v>0.93989361702127661</v>
      </c>
      <c r="F330" s="8">
        <f>SUM(H$2:H330)/SUM(B$2:B330)</f>
        <v>0.4</v>
      </c>
      <c r="G330" s="31">
        <v>9</v>
      </c>
      <c r="H330" s="31"/>
      <c r="I330" s="9">
        <f t="shared" ca="1" si="28"/>
        <v>9</v>
      </c>
      <c r="J330" s="33"/>
      <c r="K330" s="33"/>
      <c r="L330" s="9">
        <f>SUM($J$2:$K330)</f>
        <v>240</v>
      </c>
      <c r="M330" s="31">
        <v>1</v>
      </c>
      <c r="N330" s="31"/>
      <c r="O330" s="9">
        <f>SUM($M$2:$N330)</f>
        <v>375</v>
      </c>
    </row>
    <row r="331" spans="1:15" ht="12.75" x14ac:dyDescent="0.2">
      <c r="A331" s="4" t="b">
        <f t="shared" si="25"/>
        <v>1</v>
      </c>
      <c r="B331" s="4">
        <f t="shared" si="26"/>
        <v>8</v>
      </c>
      <c r="C331" s="5">
        <f t="shared" si="29"/>
        <v>43795</v>
      </c>
      <c r="D331" s="6" t="str">
        <f t="shared" si="27"/>
        <v>Tue</v>
      </c>
      <c r="E331" s="7">
        <f ca="1">SUM(I$2:I331)/(SUM(B$2:B331))</f>
        <v>0.93591101694915257</v>
      </c>
      <c r="F331" s="8">
        <f>SUM(H$2:H331)/SUM(B$2:B331)</f>
        <v>0.39830508474576271</v>
      </c>
      <c r="G331" s="31"/>
      <c r="H331" s="31"/>
      <c r="I331" s="9">
        <f t="shared" ca="1" si="28"/>
        <v>0</v>
      </c>
      <c r="J331" s="33"/>
      <c r="K331" s="33">
        <v>8</v>
      </c>
      <c r="L331" s="9">
        <f>SUM($J$2:$K331)</f>
        <v>248</v>
      </c>
      <c r="M331" s="31"/>
      <c r="N331" s="31"/>
      <c r="O331" s="9">
        <f>SUM($M$2:$N331)</f>
        <v>375</v>
      </c>
    </row>
    <row r="332" spans="1:15" ht="12.75" x14ac:dyDescent="0.2">
      <c r="A332" s="4" t="b">
        <f t="shared" si="25"/>
        <v>1</v>
      </c>
      <c r="B332" s="4">
        <f t="shared" si="26"/>
        <v>8</v>
      </c>
      <c r="C332" s="5">
        <f t="shared" si="29"/>
        <v>43796</v>
      </c>
      <c r="D332" s="6" t="str">
        <f t="shared" si="27"/>
        <v>Wed</v>
      </c>
      <c r="E332" s="7">
        <f ca="1">SUM(I$2:I332)/(SUM(B$2:B332))</f>
        <v>0.93196202531645567</v>
      </c>
      <c r="F332" s="8">
        <f>SUM(H$2:H332)/SUM(B$2:B332)</f>
        <v>0.39662447257383965</v>
      </c>
      <c r="G332" s="31"/>
      <c r="H332" s="31"/>
      <c r="I332" s="9">
        <f t="shared" ca="1" si="28"/>
        <v>0</v>
      </c>
      <c r="J332" s="33"/>
      <c r="K332" s="33">
        <v>8</v>
      </c>
      <c r="L332" s="9">
        <f>SUM($J$2:$K332)</f>
        <v>256</v>
      </c>
      <c r="M332" s="31"/>
      <c r="N332" s="31"/>
      <c r="O332" s="9">
        <f>SUM($M$2:$N332)</f>
        <v>375</v>
      </c>
    </row>
    <row r="333" spans="1:15" ht="12.75" x14ac:dyDescent="0.2">
      <c r="A333" s="4" t="b">
        <f t="shared" si="25"/>
        <v>1</v>
      </c>
      <c r="B333" s="4">
        <f t="shared" si="26"/>
        <v>8</v>
      </c>
      <c r="C333" s="5">
        <f t="shared" si="29"/>
        <v>43797</v>
      </c>
      <c r="D333" s="6" t="str">
        <f t="shared" si="27"/>
        <v>Thu</v>
      </c>
      <c r="E333" s="7">
        <f ca="1">SUM(I$2:I333)/(SUM(B$2:B333))</f>
        <v>0.92804621848739499</v>
      </c>
      <c r="F333" s="8">
        <f>SUM(H$2:H333)/SUM(B$2:B333)</f>
        <v>0.3949579831932773</v>
      </c>
      <c r="G333" s="31"/>
      <c r="H333" s="31"/>
      <c r="I333" s="9">
        <f t="shared" ca="1" si="28"/>
        <v>0</v>
      </c>
      <c r="J333" s="33">
        <v>8</v>
      </c>
      <c r="K333" s="33"/>
      <c r="L333" s="9">
        <f>SUM($J$2:$K333)</f>
        <v>264</v>
      </c>
      <c r="M333" s="31"/>
      <c r="N333" s="31"/>
      <c r="O333" s="9">
        <f>SUM($M$2:$N333)</f>
        <v>375</v>
      </c>
    </row>
    <row r="334" spans="1:15" ht="12.75" x14ac:dyDescent="0.2">
      <c r="A334" s="4" t="b">
        <f t="shared" si="25"/>
        <v>1</v>
      </c>
      <c r="B334" s="4">
        <f t="shared" si="26"/>
        <v>8</v>
      </c>
      <c r="C334" s="5">
        <f t="shared" si="29"/>
        <v>43798</v>
      </c>
      <c r="D334" s="6" t="str">
        <f t="shared" si="27"/>
        <v>Fri</v>
      </c>
      <c r="E334" s="7">
        <f ca="1">SUM(I$2:I334)/(SUM(B$2:B334))</f>
        <v>0.92416317991631802</v>
      </c>
      <c r="F334" s="8">
        <f>SUM(H$2:H334)/SUM(B$2:B334)</f>
        <v>0.39330543933054396</v>
      </c>
      <c r="G334" s="31"/>
      <c r="H334" s="31"/>
      <c r="I334" s="9">
        <f t="shared" ca="1" si="28"/>
        <v>0</v>
      </c>
      <c r="J334" s="33"/>
      <c r="K334" s="33">
        <v>8</v>
      </c>
      <c r="L334" s="9">
        <f>SUM($J$2:$K334)</f>
        <v>272</v>
      </c>
      <c r="M334" s="31"/>
      <c r="N334" s="31"/>
      <c r="O334" s="9">
        <f>SUM($M$2:$N334)</f>
        <v>375</v>
      </c>
    </row>
    <row r="335" spans="1:15" ht="12.75" x14ac:dyDescent="0.2">
      <c r="A335" s="4" t="b">
        <f t="shared" si="25"/>
        <v>0</v>
      </c>
      <c r="B335" s="4" t="str">
        <f t="shared" si="26"/>
        <v/>
      </c>
      <c r="C335" s="5">
        <f t="shared" si="29"/>
        <v>43799</v>
      </c>
      <c r="D335" s="6" t="str">
        <f t="shared" si="27"/>
        <v>Sat</v>
      </c>
      <c r="E335" s="7">
        <f ca="1">SUM(I$2:I335)/(SUM(B$2:B335))</f>
        <v>0.92416317991631802</v>
      </c>
      <c r="F335" s="8">
        <f>SUM(H$2:H335)/SUM(B$2:B335)</f>
        <v>0.39330543933054396</v>
      </c>
      <c r="G335" s="31"/>
      <c r="H335" s="31"/>
      <c r="I335" s="9">
        <f t="shared" ca="1" si="28"/>
        <v>0</v>
      </c>
      <c r="J335" s="33"/>
      <c r="K335" s="33"/>
      <c r="L335" s="9">
        <f>SUM($J$2:$K335)</f>
        <v>272</v>
      </c>
      <c r="M335" s="31"/>
      <c r="N335" s="31"/>
      <c r="O335" s="9">
        <f>SUM($M$2:$N335)</f>
        <v>375</v>
      </c>
    </row>
    <row r="336" spans="1:15" ht="12.75" x14ac:dyDescent="0.2">
      <c r="A336" s="4" t="b">
        <f t="shared" si="25"/>
        <v>0</v>
      </c>
      <c r="B336" s="4" t="str">
        <f t="shared" si="26"/>
        <v/>
      </c>
      <c r="C336" s="5">
        <f t="shared" si="29"/>
        <v>43800</v>
      </c>
      <c r="D336" s="6" t="str">
        <f t="shared" si="27"/>
        <v>Sun</v>
      </c>
      <c r="E336" s="7">
        <f ca="1">SUM(I$2:I336)/(SUM(B$2:B336))</f>
        <v>0.92416317991631802</v>
      </c>
      <c r="F336" s="8">
        <f>SUM(H$2:H336)/SUM(B$2:B336)</f>
        <v>0.39330543933054396</v>
      </c>
      <c r="G336" s="31"/>
      <c r="H336" s="31"/>
      <c r="I336" s="9">
        <f t="shared" ca="1" si="28"/>
        <v>0</v>
      </c>
      <c r="J336" s="33"/>
      <c r="K336" s="33"/>
      <c r="L336" s="9">
        <f>SUM($J$2:$K336)</f>
        <v>272</v>
      </c>
      <c r="M336" s="31"/>
      <c r="N336" s="31"/>
      <c r="O336" s="9">
        <f>SUM($M$2:$N336)</f>
        <v>375</v>
      </c>
    </row>
    <row r="337" spans="1:15" ht="12.75" x14ac:dyDescent="0.2">
      <c r="A337" s="4" t="b">
        <f t="shared" si="25"/>
        <v>1</v>
      </c>
      <c r="B337" s="4">
        <f t="shared" si="26"/>
        <v>8</v>
      </c>
      <c r="C337" s="5">
        <f t="shared" si="29"/>
        <v>43801</v>
      </c>
      <c r="D337" s="6" t="str">
        <f t="shared" si="27"/>
        <v>Mon</v>
      </c>
      <c r="E337" s="7">
        <f ca="1">SUM(I$2:I337)/(SUM(B$2:B337))</f>
        <v>0.92500000000000004</v>
      </c>
      <c r="F337" s="8">
        <f>SUM(H$2:H337)/SUM(B$2:B337)</f>
        <v>0.39166666666666666</v>
      </c>
      <c r="G337" s="31">
        <v>9</v>
      </c>
      <c r="H337" s="31"/>
      <c r="I337" s="9">
        <f t="shared" ca="1" si="28"/>
        <v>9</v>
      </c>
      <c r="J337" s="33"/>
      <c r="K337" s="33"/>
      <c r="L337" s="9">
        <f>SUM($J$2:$K337)</f>
        <v>272</v>
      </c>
      <c r="M337" s="31">
        <v>1</v>
      </c>
      <c r="N337" s="31"/>
      <c r="O337" s="9">
        <f>SUM($M$2:$N337)</f>
        <v>376</v>
      </c>
    </row>
    <row r="338" spans="1:15" ht="12.75" x14ac:dyDescent="0.2">
      <c r="A338" s="4" t="b">
        <f t="shared" si="25"/>
        <v>1</v>
      </c>
      <c r="B338" s="4">
        <f t="shared" si="26"/>
        <v>8</v>
      </c>
      <c r="C338" s="5">
        <f t="shared" si="29"/>
        <v>43802</v>
      </c>
      <c r="D338" s="6" t="str">
        <f t="shared" si="27"/>
        <v>Tue</v>
      </c>
      <c r="E338" s="7">
        <f ca="1">SUM(I$2:I338)/(SUM(B$2:B338))</f>
        <v>0.92582987551867224</v>
      </c>
      <c r="F338" s="8">
        <f>SUM(H$2:H338)/SUM(B$2:B338)</f>
        <v>0.39004149377593361</v>
      </c>
      <c r="G338" s="31">
        <v>9</v>
      </c>
      <c r="H338" s="31"/>
      <c r="I338" s="9">
        <f t="shared" ca="1" si="28"/>
        <v>9</v>
      </c>
      <c r="J338" s="33"/>
      <c r="K338" s="33"/>
      <c r="L338" s="9">
        <f>SUM($J$2:$K338)</f>
        <v>272</v>
      </c>
      <c r="M338" s="31"/>
      <c r="N338" s="31"/>
      <c r="O338" s="9">
        <f>SUM($M$2:$N338)</f>
        <v>376</v>
      </c>
    </row>
    <row r="339" spans="1:15" ht="12.75" x14ac:dyDescent="0.2">
      <c r="A339" s="4" t="b">
        <f t="shared" si="25"/>
        <v>1</v>
      </c>
      <c r="B339" s="4">
        <f t="shared" si="26"/>
        <v>8</v>
      </c>
      <c r="C339" s="5">
        <f t="shared" si="29"/>
        <v>43803</v>
      </c>
      <c r="D339" s="6" t="str">
        <f t="shared" si="27"/>
        <v>Wed</v>
      </c>
      <c r="E339" s="7">
        <f ca="1">SUM(I$2:I339)/(SUM(B$2:B339))</f>
        <v>0.92716942148760328</v>
      </c>
      <c r="F339" s="8">
        <f>SUM(H$2:H339)/SUM(B$2:B339)</f>
        <v>0.38842975206611569</v>
      </c>
      <c r="G339" s="31">
        <v>10</v>
      </c>
      <c r="H339" s="31"/>
      <c r="I339" s="9">
        <f t="shared" ca="1" si="28"/>
        <v>10</v>
      </c>
      <c r="J339" s="33"/>
      <c r="K339" s="33"/>
      <c r="L339" s="9">
        <f>SUM($J$2:$K339)</f>
        <v>272</v>
      </c>
      <c r="M339" s="31"/>
      <c r="N339" s="31"/>
      <c r="O339" s="9">
        <f>SUM($M$2:$N339)</f>
        <v>376</v>
      </c>
    </row>
    <row r="340" spans="1:15" ht="12.75" x14ac:dyDescent="0.2">
      <c r="A340" s="4" t="b">
        <f t="shared" si="25"/>
        <v>1</v>
      </c>
      <c r="B340" s="4">
        <f t="shared" si="26"/>
        <v>8</v>
      </c>
      <c r="C340" s="5">
        <f t="shared" si="29"/>
        <v>43804</v>
      </c>
      <c r="D340" s="6" t="str">
        <f t="shared" si="27"/>
        <v>Thu</v>
      </c>
      <c r="E340" s="7">
        <f ca="1">SUM(I$2:I340)/(SUM(B$2:B340))</f>
        <v>0.92798353909465026</v>
      </c>
      <c r="F340" s="8">
        <f>SUM(H$2:H340)/SUM(B$2:B340)</f>
        <v>0.38683127572016462</v>
      </c>
      <c r="G340" s="31">
        <v>9</v>
      </c>
      <c r="H340" s="31"/>
      <c r="I340" s="9">
        <f t="shared" ca="1" si="28"/>
        <v>9</v>
      </c>
      <c r="J340" s="33"/>
      <c r="K340" s="33"/>
      <c r="L340" s="9">
        <f>SUM($J$2:$K340)</f>
        <v>272</v>
      </c>
      <c r="M340" s="31"/>
      <c r="N340" s="31"/>
      <c r="O340" s="9">
        <f>SUM($M$2:$N340)</f>
        <v>376</v>
      </c>
    </row>
    <row r="341" spans="1:15" ht="12.75" x14ac:dyDescent="0.2">
      <c r="A341" s="4" t="b">
        <f t="shared" si="25"/>
        <v>1</v>
      </c>
      <c r="B341" s="4">
        <f t="shared" si="26"/>
        <v>8</v>
      </c>
      <c r="C341" s="5">
        <f t="shared" si="29"/>
        <v>43805</v>
      </c>
      <c r="D341" s="6" t="str">
        <f t="shared" si="27"/>
        <v>Fri</v>
      </c>
      <c r="E341" s="7">
        <f ca="1">SUM(I$2:I341)/(SUM(B$2:B341))</f>
        <v>0.92879098360655743</v>
      </c>
      <c r="F341" s="8">
        <f>SUM(H$2:H341)/SUM(B$2:B341)</f>
        <v>0.38524590163934425</v>
      </c>
      <c r="G341" s="31">
        <v>9</v>
      </c>
      <c r="H341" s="31"/>
      <c r="I341" s="9">
        <f t="shared" ca="1" si="28"/>
        <v>9</v>
      </c>
      <c r="J341" s="33"/>
      <c r="K341" s="33"/>
      <c r="L341" s="9">
        <f>SUM($J$2:$K341)</f>
        <v>272</v>
      </c>
      <c r="M341" s="31">
        <v>5</v>
      </c>
      <c r="N341" s="31"/>
      <c r="O341" s="9">
        <f>SUM($M$2:$N341)</f>
        <v>381</v>
      </c>
    </row>
    <row r="342" spans="1:15" ht="12.75" x14ac:dyDescent="0.2">
      <c r="A342" s="4" t="b">
        <f t="shared" si="25"/>
        <v>0</v>
      </c>
      <c r="B342" s="4" t="str">
        <f t="shared" si="26"/>
        <v/>
      </c>
      <c r="C342" s="5">
        <f t="shared" si="29"/>
        <v>43806</v>
      </c>
      <c r="D342" s="6" t="str">
        <f t="shared" si="27"/>
        <v>Sat</v>
      </c>
      <c r="E342" s="7">
        <f ca="1">SUM(I$2:I342)/(SUM(B$2:B342))</f>
        <v>0.92879098360655743</v>
      </c>
      <c r="F342" s="8">
        <f>SUM(H$2:H342)/SUM(B$2:B342)</f>
        <v>0.38524590163934425</v>
      </c>
      <c r="G342" s="31"/>
      <c r="H342" s="31"/>
      <c r="I342" s="9">
        <f t="shared" ca="1" si="28"/>
        <v>0</v>
      </c>
      <c r="J342" s="33"/>
      <c r="K342" s="33"/>
      <c r="L342" s="9">
        <f>SUM($J$2:$K342)</f>
        <v>272</v>
      </c>
      <c r="M342" s="31"/>
      <c r="N342" s="31"/>
      <c r="O342" s="9">
        <f>SUM($M$2:$N342)</f>
        <v>381</v>
      </c>
    </row>
    <row r="343" spans="1:15" ht="12.75" x14ac:dyDescent="0.2">
      <c r="A343" s="4" t="b">
        <f t="shared" si="25"/>
        <v>0</v>
      </c>
      <c r="B343" s="4" t="str">
        <f t="shared" si="26"/>
        <v/>
      </c>
      <c r="C343" s="5">
        <f t="shared" si="29"/>
        <v>43807</v>
      </c>
      <c r="D343" s="6" t="str">
        <f t="shared" si="27"/>
        <v>Sun</v>
      </c>
      <c r="E343" s="7">
        <f ca="1">SUM(I$2:I343)/(SUM(B$2:B343))</f>
        <v>0.92879098360655743</v>
      </c>
      <c r="F343" s="8">
        <f>SUM(H$2:H343)/SUM(B$2:B343)</f>
        <v>0.38524590163934425</v>
      </c>
      <c r="G343" s="31"/>
      <c r="H343" s="31"/>
      <c r="I343" s="9">
        <f t="shared" ca="1" si="28"/>
        <v>0</v>
      </c>
      <c r="J343" s="33"/>
      <c r="K343" s="33"/>
      <c r="L343" s="9">
        <f>SUM($J$2:$K343)</f>
        <v>272</v>
      </c>
      <c r="M343" s="31"/>
      <c r="N343" s="31"/>
      <c r="O343" s="9">
        <f>SUM($M$2:$N343)</f>
        <v>381</v>
      </c>
    </row>
    <row r="344" spans="1:15" ht="12.75" x14ac:dyDescent="0.2">
      <c r="A344" s="4" t="b">
        <f t="shared" si="25"/>
        <v>1</v>
      </c>
      <c r="B344" s="4">
        <f t="shared" si="26"/>
        <v>8</v>
      </c>
      <c r="C344" s="5">
        <f t="shared" si="29"/>
        <v>43808</v>
      </c>
      <c r="D344" s="6" t="str">
        <f t="shared" si="27"/>
        <v>Mon</v>
      </c>
      <c r="E344" s="7">
        <f ca="1">SUM(I$2:I344)/(SUM(B$2:B344))</f>
        <v>0.92959183673469392</v>
      </c>
      <c r="F344" s="8">
        <f>SUM(H$2:H344)/SUM(B$2:B344)</f>
        <v>0.3836734693877551</v>
      </c>
      <c r="G344" s="31">
        <v>9</v>
      </c>
      <c r="H344" s="31"/>
      <c r="I344" s="9">
        <f t="shared" ca="1" si="28"/>
        <v>9</v>
      </c>
      <c r="J344" s="33"/>
      <c r="K344" s="33"/>
      <c r="L344" s="9">
        <f>SUM($J$2:$K344)</f>
        <v>272</v>
      </c>
      <c r="M344" s="31">
        <v>1</v>
      </c>
      <c r="N344" s="31"/>
      <c r="O344" s="9">
        <f>SUM($M$2:$N344)</f>
        <v>382</v>
      </c>
    </row>
    <row r="345" spans="1:15" ht="12.75" x14ac:dyDescent="0.2">
      <c r="A345" s="4" t="b">
        <f t="shared" si="25"/>
        <v>1</v>
      </c>
      <c r="B345" s="4">
        <f t="shared" si="26"/>
        <v>8</v>
      </c>
      <c r="C345" s="5">
        <f t="shared" si="29"/>
        <v>43809</v>
      </c>
      <c r="D345" s="6" t="str">
        <f t="shared" si="27"/>
        <v>Tue</v>
      </c>
      <c r="E345" s="7">
        <f ca="1">SUM(I$2:I345)/(SUM(B$2:B345))</f>
        <v>0.93038617886178865</v>
      </c>
      <c r="F345" s="8">
        <f>SUM(H$2:H345)/SUM(B$2:B345)</f>
        <v>0.38211382113821141</v>
      </c>
      <c r="G345" s="31">
        <v>9</v>
      </c>
      <c r="H345" s="31"/>
      <c r="I345" s="9">
        <f t="shared" ca="1" si="28"/>
        <v>9</v>
      </c>
      <c r="J345" s="33"/>
      <c r="K345" s="33"/>
      <c r="L345" s="9">
        <f>SUM($J$2:$K345)</f>
        <v>272</v>
      </c>
      <c r="M345" s="31"/>
      <c r="N345" s="31"/>
      <c r="O345" s="9">
        <f>SUM($M$2:$N345)</f>
        <v>382</v>
      </c>
    </row>
    <row r="346" spans="1:15" ht="12.75" x14ac:dyDescent="0.2">
      <c r="A346" s="4" t="b">
        <f t="shared" si="25"/>
        <v>1</v>
      </c>
      <c r="B346" s="4">
        <f t="shared" si="26"/>
        <v>8</v>
      </c>
      <c r="C346" s="5">
        <f t="shared" si="29"/>
        <v>43810</v>
      </c>
      <c r="D346" s="6" t="str">
        <f t="shared" si="27"/>
        <v>Wed</v>
      </c>
      <c r="E346" s="7">
        <f ca="1">SUM(I$2:I346)/(SUM(B$2:B346))</f>
        <v>0.93168016194331982</v>
      </c>
      <c r="F346" s="8">
        <f>SUM(H$2:H346)/SUM(B$2:B346)</f>
        <v>0.38056680161943318</v>
      </c>
      <c r="G346" s="31">
        <v>10</v>
      </c>
      <c r="H346" s="31"/>
      <c r="I346" s="9">
        <f t="shared" ca="1" si="28"/>
        <v>10</v>
      </c>
      <c r="J346" s="33"/>
      <c r="K346" s="33"/>
      <c r="L346" s="9">
        <f>SUM($J$2:$K346)</f>
        <v>272</v>
      </c>
      <c r="M346" s="31"/>
      <c r="N346" s="31"/>
      <c r="O346" s="9">
        <f>SUM($M$2:$N346)</f>
        <v>382</v>
      </c>
    </row>
    <row r="347" spans="1:15" ht="12.75" x14ac:dyDescent="0.2">
      <c r="A347" s="4" t="b">
        <f t="shared" si="25"/>
        <v>1</v>
      </c>
      <c r="B347" s="4">
        <f t="shared" si="26"/>
        <v>8</v>
      </c>
      <c r="C347" s="5">
        <f t="shared" si="29"/>
        <v>43811</v>
      </c>
      <c r="D347" s="6" t="str">
        <f t="shared" si="27"/>
        <v>Thu</v>
      </c>
      <c r="E347" s="7">
        <f ca="1">SUM(I$2:I347)/(SUM(B$2:B347))</f>
        <v>0.93245967741935487</v>
      </c>
      <c r="F347" s="8">
        <f>SUM(H$2:H347)/SUM(B$2:B347)</f>
        <v>0.37903225806451613</v>
      </c>
      <c r="G347" s="31">
        <v>9</v>
      </c>
      <c r="H347" s="31"/>
      <c r="I347" s="9">
        <f t="shared" ca="1" si="28"/>
        <v>9</v>
      </c>
      <c r="J347" s="33"/>
      <c r="K347" s="33"/>
      <c r="L347" s="9">
        <f>SUM($J$2:$K347)</f>
        <v>272</v>
      </c>
      <c r="M347" s="31"/>
      <c r="N347" s="31"/>
      <c r="O347" s="9">
        <f>SUM($M$2:$N347)</f>
        <v>382</v>
      </c>
    </row>
    <row r="348" spans="1:15" ht="12.75" x14ac:dyDescent="0.2">
      <c r="A348" s="4" t="b">
        <f t="shared" si="25"/>
        <v>1</v>
      </c>
      <c r="B348" s="4">
        <f t="shared" si="26"/>
        <v>8</v>
      </c>
      <c r="C348" s="5">
        <f t="shared" si="29"/>
        <v>43812</v>
      </c>
      <c r="D348" s="6" t="str">
        <f t="shared" si="27"/>
        <v>Fri</v>
      </c>
      <c r="E348" s="7">
        <f ca="1">SUM(I$2:I348)/(SUM(B$2:B348))</f>
        <v>0.93323293172690758</v>
      </c>
      <c r="F348" s="8">
        <f>SUM(H$2:H348)/SUM(B$2:B348)</f>
        <v>0.37751004016064255</v>
      </c>
      <c r="G348" s="31">
        <v>9</v>
      </c>
      <c r="H348" s="31"/>
      <c r="I348" s="9">
        <f t="shared" ca="1" si="28"/>
        <v>9</v>
      </c>
      <c r="J348" s="33"/>
      <c r="K348" s="33"/>
      <c r="L348" s="9">
        <f>SUM($J$2:$K348)</f>
        <v>272</v>
      </c>
      <c r="M348" s="31">
        <v>5</v>
      </c>
      <c r="N348" s="31"/>
      <c r="O348" s="9">
        <f>SUM($M$2:$N348)</f>
        <v>387</v>
      </c>
    </row>
    <row r="349" spans="1:15" ht="12.75" x14ac:dyDescent="0.2">
      <c r="A349" s="4" t="b">
        <f t="shared" si="25"/>
        <v>0</v>
      </c>
      <c r="B349" s="4" t="str">
        <f t="shared" si="26"/>
        <v/>
      </c>
      <c r="C349" s="5">
        <f t="shared" si="29"/>
        <v>43813</v>
      </c>
      <c r="D349" s="6" t="str">
        <f t="shared" si="27"/>
        <v>Sat</v>
      </c>
      <c r="E349" s="7">
        <f ca="1">SUM(I$2:I349)/(SUM(B$2:B349))</f>
        <v>0.93323293172690758</v>
      </c>
      <c r="F349" s="8">
        <f>SUM(H$2:H349)/SUM(B$2:B349)</f>
        <v>0.37751004016064255</v>
      </c>
      <c r="G349" s="31"/>
      <c r="H349" s="31"/>
      <c r="I349" s="9">
        <f t="shared" ca="1" si="28"/>
        <v>0</v>
      </c>
      <c r="J349" s="33"/>
      <c r="K349" s="33"/>
      <c r="L349" s="9">
        <f>SUM($J$2:$K349)</f>
        <v>272</v>
      </c>
      <c r="M349" s="31"/>
      <c r="N349" s="31"/>
      <c r="O349" s="9">
        <f>SUM($M$2:$N349)</f>
        <v>387</v>
      </c>
    </row>
    <row r="350" spans="1:15" ht="12.75" x14ac:dyDescent="0.2">
      <c r="A350" s="4" t="b">
        <f t="shared" si="25"/>
        <v>0</v>
      </c>
      <c r="B350" s="4" t="str">
        <f t="shared" si="26"/>
        <v/>
      </c>
      <c r="C350" s="5">
        <f t="shared" si="29"/>
        <v>43814</v>
      </c>
      <c r="D350" s="6" t="str">
        <f t="shared" si="27"/>
        <v>Sun</v>
      </c>
      <c r="E350" s="7">
        <f ca="1">SUM(I$2:I350)/(SUM(B$2:B350))</f>
        <v>0.93323293172690758</v>
      </c>
      <c r="F350" s="8">
        <f>SUM(H$2:H350)/SUM(B$2:B350)</f>
        <v>0.37751004016064255</v>
      </c>
      <c r="G350" s="31"/>
      <c r="H350" s="31"/>
      <c r="I350" s="9">
        <f t="shared" ca="1" si="28"/>
        <v>0</v>
      </c>
      <c r="J350" s="33"/>
      <c r="K350" s="33"/>
      <c r="L350" s="9">
        <f>SUM($J$2:$K350)</f>
        <v>272</v>
      </c>
      <c r="M350" s="31"/>
      <c r="N350" s="31"/>
      <c r="O350" s="9">
        <f>SUM($M$2:$N350)</f>
        <v>387</v>
      </c>
    </row>
    <row r="351" spans="1:15" ht="12.75" x14ac:dyDescent="0.2">
      <c r="A351" s="4" t="b">
        <f t="shared" si="25"/>
        <v>1</v>
      </c>
      <c r="B351" s="4">
        <f t="shared" si="26"/>
        <v>8</v>
      </c>
      <c r="C351" s="5">
        <f t="shared" si="29"/>
        <v>43815</v>
      </c>
      <c r="D351" s="6" t="str">
        <f t="shared" si="27"/>
        <v>Mon</v>
      </c>
      <c r="E351" s="7">
        <f ca="1">SUM(I$2:I351)/(SUM(B$2:B351))</f>
        <v>0.93400000000000005</v>
      </c>
      <c r="F351" s="8">
        <f>SUM(H$2:H351)/SUM(B$2:B351)</f>
        <v>0.376</v>
      </c>
      <c r="G351" s="31">
        <v>9</v>
      </c>
      <c r="H351" s="31"/>
      <c r="I351" s="9">
        <f t="shared" ca="1" si="28"/>
        <v>9</v>
      </c>
      <c r="J351" s="33"/>
      <c r="K351" s="33"/>
      <c r="L351" s="9">
        <f>SUM($J$2:$K351)</f>
        <v>272</v>
      </c>
      <c r="M351" s="31">
        <v>1</v>
      </c>
      <c r="N351" s="31"/>
      <c r="O351" s="9">
        <f>SUM($M$2:$N351)</f>
        <v>388</v>
      </c>
    </row>
    <row r="352" spans="1:15" ht="12.75" x14ac:dyDescent="0.2">
      <c r="A352" s="4" t="b">
        <f t="shared" si="25"/>
        <v>1</v>
      </c>
      <c r="B352" s="4">
        <f t="shared" si="26"/>
        <v>8</v>
      </c>
      <c r="C352" s="5">
        <f t="shared" si="29"/>
        <v>43816</v>
      </c>
      <c r="D352" s="6" t="str">
        <f t="shared" si="27"/>
        <v>Tue</v>
      </c>
      <c r="E352" s="7">
        <f ca="1">SUM(I$2:I352)/(SUM(B$2:B352))</f>
        <v>0.93476095617529875</v>
      </c>
      <c r="F352" s="8">
        <f>SUM(H$2:H352)/SUM(B$2:B352)</f>
        <v>0.37450199203187251</v>
      </c>
      <c r="G352" s="31">
        <v>9</v>
      </c>
      <c r="H352" s="31"/>
      <c r="I352" s="9">
        <f t="shared" ca="1" si="28"/>
        <v>9</v>
      </c>
      <c r="J352" s="33"/>
      <c r="K352" s="33"/>
      <c r="L352" s="9">
        <f>SUM($J$2:$K352)</f>
        <v>272</v>
      </c>
      <c r="M352" s="31"/>
      <c r="N352" s="31"/>
      <c r="O352" s="9">
        <f>SUM($M$2:$N352)</f>
        <v>388</v>
      </c>
    </row>
    <row r="353" spans="1:15" ht="12.75" x14ac:dyDescent="0.2">
      <c r="A353" s="4" t="b">
        <f t="shared" si="25"/>
        <v>1</v>
      </c>
      <c r="B353" s="4">
        <f t="shared" si="26"/>
        <v>8</v>
      </c>
      <c r="C353" s="5">
        <f t="shared" si="29"/>
        <v>43817</v>
      </c>
      <c r="D353" s="6" t="str">
        <f t="shared" si="27"/>
        <v>Wed</v>
      </c>
      <c r="E353" s="7">
        <f ca="1">SUM(I$2:I353)/(SUM(B$2:B353))</f>
        <v>0.93601190476190477</v>
      </c>
      <c r="F353" s="8">
        <f>SUM(H$2:H353)/SUM(B$2:B353)</f>
        <v>0.37301587301587302</v>
      </c>
      <c r="G353" s="31">
        <v>10</v>
      </c>
      <c r="H353" s="31"/>
      <c r="I353" s="9">
        <f t="shared" ca="1" si="28"/>
        <v>10</v>
      </c>
      <c r="J353" s="33"/>
      <c r="K353" s="33"/>
      <c r="L353" s="9">
        <f>SUM($J$2:$K353)</f>
        <v>272</v>
      </c>
      <c r="M353" s="31"/>
      <c r="N353" s="31"/>
      <c r="O353" s="9">
        <f>SUM($M$2:$N353)</f>
        <v>388</v>
      </c>
    </row>
    <row r="354" spans="1:15" ht="12.75" x14ac:dyDescent="0.2">
      <c r="A354" s="4" t="b">
        <f t="shared" si="25"/>
        <v>1</v>
      </c>
      <c r="B354" s="4">
        <f t="shared" si="26"/>
        <v>8</v>
      </c>
      <c r="C354" s="5">
        <f t="shared" si="29"/>
        <v>43818</v>
      </c>
      <c r="D354" s="6" t="str">
        <f t="shared" si="27"/>
        <v>Thu</v>
      </c>
      <c r="E354" s="7">
        <f ca="1">SUM(I$2:I354)/(SUM(B$2:B354))</f>
        <v>0.93675889328063244</v>
      </c>
      <c r="F354" s="8">
        <f>SUM(H$2:H354)/SUM(B$2:B354)</f>
        <v>0.3715415019762846</v>
      </c>
      <c r="G354" s="31">
        <v>9</v>
      </c>
      <c r="H354" s="31"/>
      <c r="I354" s="9">
        <f t="shared" ca="1" si="28"/>
        <v>9</v>
      </c>
      <c r="J354" s="33"/>
      <c r="K354" s="33"/>
      <c r="L354" s="9">
        <f>SUM($J$2:$K354)</f>
        <v>272</v>
      </c>
      <c r="M354" s="31"/>
      <c r="N354" s="31"/>
      <c r="O354" s="9">
        <f>SUM($M$2:$N354)</f>
        <v>388</v>
      </c>
    </row>
    <row r="355" spans="1:15" ht="12.75" x14ac:dyDescent="0.2">
      <c r="A355" s="4" t="b">
        <f t="shared" si="25"/>
        <v>1</v>
      </c>
      <c r="B355" s="4">
        <f t="shared" si="26"/>
        <v>8</v>
      </c>
      <c r="C355" s="5">
        <f t="shared" si="29"/>
        <v>43819</v>
      </c>
      <c r="D355" s="6" t="str">
        <f t="shared" si="27"/>
        <v>Fri</v>
      </c>
      <c r="E355" s="7">
        <f ca="1">SUM(I$2:I355)/(SUM(B$2:B355))</f>
        <v>0.9375</v>
      </c>
      <c r="F355" s="8">
        <f>SUM(H$2:H355)/SUM(B$2:B355)</f>
        <v>0.37007874015748032</v>
      </c>
      <c r="G355" s="31">
        <v>9</v>
      </c>
      <c r="H355" s="31"/>
      <c r="I355" s="9">
        <f t="shared" ca="1" si="28"/>
        <v>9</v>
      </c>
      <c r="J355" s="33"/>
      <c r="K355" s="33"/>
      <c r="L355" s="9">
        <f>SUM($J$2:$K355)</f>
        <v>272</v>
      </c>
      <c r="M355" s="31">
        <v>5</v>
      </c>
      <c r="N355" s="31"/>
      <c r="O355" s="9">
        <f>SUM($M$2:$N355)</f>
        <v>393</v>
      </c>
    </row>
    <row r="356" spans="1:15" ht="12.75" x14ac:dyDescent="0.2">
      <c r="A356" s="4" t="b">
        <f t="shared" si="25"/>
        <v>0</v>
      </c>
      <c r="B356" s="4" t="str">
        <f t="shared" si="26"/>
        <v/>
      </c>
      <c r="C356" s="5">
        <f t="shared" si="29"/>
        <v>43820</v>
      </c>
      <c r="D356" s="6" t="str">
        <f t="shared" si="27"/>
        <v>Sat</v>
      </c>
      <c r="E356" s="7">
        <f ca="1">SUM(I$2:I356)/(SUM(B$2:B356))</f>
        <v>0.9375</v>
      </c>
      <c r="F356" s="8">
        <f>SUM(H$2:H356)/SUM(B$2:B356)</f>
        <v>0.37007874015748032</v>
      </c>
      <c r="G356" s="31"/>
      <c r="H356" s="31"/>
      <c r="I356" s="9">
        <f t="shared" ca="1" si="28"/>
        <v>0</v>
      </c>
      <c r="J356" s="33"/>
      <c r="K356" s="33"/>
      <c r="L356" s="9">
        <f>SUM($J$2:$K356)</f>
        <v>272</v>
      </c>
      <c r="M356" s="31"/>
      <c r="N356" s="31"/>
      <c r="O356" s="9">
        <f>SUM($M$2:$N356)</f>
        <v>393</v>
      </c>
    </row>
    <row r="357" spans="1:15" ht="12.75" x14ac:dyDescent="0.2">
      <c r="A357" s="4" t="b">
        <f t="shared" si="25"/>
        <v>0</v>
      </c>
      <c r="B357" s="4" t="str">
        <f t="shared" si="26"/>
        <v/>
      </c>
      <c r="C357" s="5">
        <f t="shared" si="29"/>
        <v>43821</v>
      </c>
      <c r="D357" s="6" t="str">
        <f t="shared" si="27"/>
        <v>Sun</v>
      </c>
      <c r="E357" s="7">
        <f ca="1">SUM(I$2:I357)/(SUM(B$2:B357))</f>
        <v>0.9375</v>
      </c>
      <c r="F357" s="8">
        <f>SUM(H$2:H357)/SUM(B$2:B357)</f>
        <v>0.37007874015748032</v>
      </c>
      <c r="G357" s="31"/>
      <c r="H357" s="31"/>
      <c r="I357" s="9">
        <f t="shared" ca="1" si="28"/>
        <v>0</v>
      </c>
      <c r="J357" s="33"/>
      <c r="K357" s="33"/>
      <c r="L357" s="9">
        <f>SUM($J$2:$K357)</f>
        <v>272</v>
      </c>
      <c r="M357" s="31"/>
      <c r="N357" s="31"/>
      <c r="O357" s="9">
        <f>SUM($M$2:$N357)</f>
        <v>393</v>
      </c>
    </row>
    <row r="358" spans="1:15" ht="12.75" x14ac:dyDescent="0.2">
      <c r="A358" s="4" t="b">
        <f t="shared" si="25"/>
        <v>1</v>
      </c>
      <c r="B358" s="4">
        <f t="shared" si="26"/>
        <v>8</v>
      </c>
      <c r="C358" s="5">
        <f t="shared" si="29"/>
        <v>43822</v>
      </c>
      <c r="D358" s="6" t="str">
        <f t="shared" si="27"/>
        <v>Mon</v>
      </c>
      <c r="E358" s="7">
        <f ca="1">SUM(I$2:I358)/(SUM(B$2:B358))</f>
        <v>0.93382352941176472</v>
      </c>
      <c r="F358" s="8">
        <f>SUM(H$2:H358)/SUM(B$2:B358)</f>
        <v>0.36862745098039218</v>
      </c>
      <c r="G358" s="31"/>
      <c r="H358" s="31"/>
      <c r="I358" s="9">
        <f t="shared" ca="1" si="28"/>
        <v>0</v>
      </c>
      <c r="J358" s="33"/>
      <c r="K358" s="33">
        <v>8</v>
      </c>
      <c r="L358" s="9">
        <f>SUM($J$2:$K358)</f>
        <v>280</v>
      </c>
      <c r="M358" s="31"/>
      <c r="N358" s="31"/>
      <c r="O358" s="9">
        <f>SUM($M$2:$N358)</f>
        <v>393</v>
      </c>
    </row>
    <row r="359" spans="1:15" ht="12.75" x14ac:dyDescent="0.2">
      <c r="A359" s="4" t="b">
        <f t="shared" si="25"/>
        <v>1</v>
      </c>
      <c r="B359" s="4">
        <f t="shared" si="26"/>
        <v>8</v>
      </c>
      <c r="C359" s="5">
        <f t="shared" si="29"/>
        <v>43823</v>
      </c>
      <c r="D359" s="6" t="str">
        <f t="shared" si="27"/>
        <v>Tue</v>
      </c>
      <c r="E359" s="7">
        <f ca="1">SUM(I$2:I359)/(SUM(B$2:B359))</f>
        <v>0.93017578125</v>
      </c>
      <c r="F359" s="8">
        <f>SUM(H$2:H359)/SUM(B$2:B359)</f>
        <v>0.3671875</v>
      </c>
      <c r="G359" s="31"/>
      <c r="H359" s="31"/>
      <c r="I359" s="9">
        <f t="shared" ca="1" si="28"/>
        <v>0</v>
      </c>
      <c r="J359" s="33"/>
      <c r="K359" s="33">
        <v>8</v>
      </c>
      <c r="L359" s="9">
        <f>SUM($J$2:$K359)</f>
        <v>288</v>
      </c>
      <c r="M359" s="31"/>
      <c r="N359" s="31"/>
      <c r="O359" s="9">
        <f>SUM($M$2:$N359)</f>
        <v>393</v>
      </c>
    </row>
    <row r="360" spans="1:15" ht="12.75" x14ac:dyDescent="0.2">
      <c r="A360" s="4" t="b">
        <f t="shared" si="25"/>
        <v>1</v>
      </c>
      <c r="B360" s="4">
        <f t="shared" si="26"/>
        <v>8</v>
      </c>
      <c r="C360" s="5">
        <f t="shared" si="29"/>
        <v>43824</v>
      </c>
      <c r="D360" s="6" t="str">
        <f t="shared" si="27"/>
        <v>Wed</v>
      </c>
      <c r="E360" s="7">
        <f ca="1">SUM(I$2:I360)/(SUM(B$2:B360))</f>
        <v>0.92655642023346307</v>
      </c>
      <c r="F360" s="8">
        <f>SUM(H$2:H360)/SUM(B$2:B360)</f>
        <v>0.36575875486381321</v>
      </c>
      <c r="G360" s="31"/>
      <c r="H360" s="31"/>
      <c r="I360" s="9">
        <f t="shared" ca="1" si="28"/>
        <v>0</v>
      </c>
      <c r="J360" s="33">
        <v>8</v>
      </c>
      <c r="K360" s="33"/>
      <c r="L360" s="9">
        <f>SUM($J$2:$K360)</f>
        <v>296</v>
      </c>
      <c r="M360" s="31"/>
      <c r="N360" s="31"/>
      <c r="O360" s="9">
        <f>SUM($M$2:$N360)</f>
        <v>393</v>
      </c>
    </row>
    <row r="361" spans="1:15" ht="12.75" x14ac:dyDescent="0.2">
      <c r="A361" s="4" t="b">
        <f t="shared" si="25"/>
        <v>1</v>
      </c>
      <c r="B361" s="4">
        <f t="shared" si="26"/>
        <v>8</v>
      </c>
      <c r="C361" s="5">
        <f t="shared" si="29"/>
        <v>43825</v>
      </c>
      <c r="D361" s="6" t="str">
        <f t="shared" si="27"/>
        <v>Thu</v>
      </c>
      <c r="E361" s="7">
        <f ca="1">SUM(I$2:I361)/(SUM(B$2:B361))</f>
        <v>0.92296511627906974</v>
      </c>
      <c r="F361" s="8">
        <f>SUM(H$2:H361)/SUM(B$2:B361)</f>
        <v>0.36434108527131781</v>
      </c>
      <c r="G361" s="31"/>
      <c r="H361" s="31"/>
      <c r="I361" s="9">
        <f t="shared" ca="1" si="28"/>
        <v>0</v>
      </c>
      <c r="J361" s="33"/>
      <c r="K361" s="33">
        <v>8</v>
      </c>
      <c r="L361" s="9">
        <f>SUM($J$2:$K361)</f>
        <v>304</v>
      </c>
      <c r="M361" s="31"/>
      <c r="N361" s="31"/>
      <c r="O361" s="9">
        <f>SUM($M$2:$N361)</f>
        <v>393</v>
      </c>
    </row>
    <row r="362" spans="1:15" ht="12.75" x14ac:dyDescent="0.2">
      <c r="A362" s="4" t="b">
        <f t="shared" si="25"/>
        <v>1</v>
      </c>
      <c r="B362" s="4">
        <f t="shared" si="26"/>
        <v>8</v>
      </c>
      <c r="C362" s="5">
        <f t="shared" si="29"/>
        <v>43826</v>
      </c>
      <c r="D362" s="6" t="str">
        <f t="shared" si="27"/>
        <v>Fri</v>
      </c>
      <c r="E362" s="7">
        <f ca="1">SUM(I$2:I362)/(SUM(B$2:B362))</f>
        <v>0.91940154440154442</v>
      </c>
      <c r="F362" s="8">
        <f>SUM(H$2:H362)/SUM(B$2:B362)</f>
        <v>0.36293436293436293</v>
      </c>
      <c r="G362" s="31"/>
      <c r="H362" s="31"/>
      <c r="I362" s="9">
        <f t="shared" ca="1" si="28"/>
        <v>0</v>
      </c>
      <c r="J362" s="33"/>
      <c r="K362" s="33">
        <v>8</v>
      </c>
      <c r="L362" s="9">
        <f>SUM($J$2:$K362)</f>
        <v>312</v>
      </c>
      <c r="M362" s="31"/>
      <c r="N362" s="31"/>
      <c r="O362" s="9">
        <f>SUM($M$2:$N362)</f>
        <v>393</v>
      </c>
    </row>
    <row r="363" spans="1:15" ht="12.75" x14ac:dyDescent="0.2">
      <c r="A363" s="4" t="b">
        <f t="shared" si="25"/>
        <v>0</v>
      </c>
      <c r="B363" s="4" t="str">
        <f t="shared" si="26"/>
        <v/>
      </c>
      <c r="C363" s="5">
        <f t="shared" si="29"/>
        <v>43827</v>
      </c>
      <c r="D363" s="6" t="str">
        <f t="shared" si="27"/>
        <v>Sat</v>
      </c>
      <c r="E363" s="7">
        <f ca="1">SUM(I$2:I363)/(SUM(B$2:B363))</f>
        <v>0.91940154440154442</v>
      </c>
      <c r="F363" s="8">
        <f>SUM(H$2:H363)/SUM(B$2:B363)</f>
        <v>0.36293436293436293</v>
      </c>
      <c r="G363" s="31"/>
      <c r="H363" s="31"/>
      <c r="I363" s="9">
        <f t="shared" ca="1" si="28"/>
        <v>0</v>
      </c>
      <c r="J363" s="33"/>
      <c r="K363" s="33"/>
      <c r="L363" s="9">
        <f>SUM($J$2:$K363)</f>
        <v>312</v>
      </c>
      <c r="M363" s="31"/>
      <c r="N363" s="31"/>
      <c r="O363" s="9">
        <f>SUM($M$2:$N363)</f>
        <v>393</v>
      </c>
    </row>
    <row r="364" spans="1:15" ht="12.75" x14ac:dyDescent="0.2">
      <c r="A364" s="4" t="b">
        <f t="shared" si="25"/>
        <v>0</v>
      </c>
      <c r="B364" s="4" t="str">
        <f t="shared" si="26"/>
        <v/>
      </c>
      <c r="C364" s="5">
        <f t="shared" si="29"/>
        <v>43828</v>
      </c>
      <c r="D364" s="6" t="str">
        <f t="shared" si="27"/>
        <v>Sun</v>
      </c>
      <c r="E364" s="7">
        <f ca="1">SUM(I$2:I364)/(SUM(B$2:B364))</f>
        <v>0.91940154440154442</v>
      </c>
      <c r="F364" s="8">
        <f>SUM(H$2:H364)/SUM(B$2:B364)</f>
        <v>0.36293436293436293</v>
      </c>
      <c r="G364" s="31"/>
      <c r="H364" s="31"/>
      <c r="I364" s="9">
        <f t="shared" ca="1" si="28"/>
        <v>0</v>
      </c>
      <c r="J364" s="33"/>
      <c r="K364" s="33"/>
      <c r="L364" s="9">
        <f>SUM($J$2:$K364)</f>
        <v>312</v>
      </c>
      <c r="M364" s="31"/>
      <c r="N364" s="31"/>
      <c r="O364" s="9">
        <f>SUM($M$2:$N364)</f>
        <v>393</v>
      </c>
    </row>
    <row r="365" spans="1:15" ht="12.75" x14ac:dyDescent="0.2">
      <c r="A365" s="4" t="b">
        <f t="shared" si="25"/>
        <v>1</v>
      </c>
      <c r="B365" s="4">
        <f t="shared" si="26"/>
        <v>8</v>
      </c>
      <c r="C365" s="5">
        <f t="shared" si="29"/>
        <v>43829</v>
      </c>
      <c r="D365" s="6" t="str">
        <f t="shared" si="27"/>
        <v>Mon</v>
      </c>
      <c r="E365" s="7">
        <f ca="1">SUM(I$2:I365)/(SUM(B$2:B365))</f>
        <v>0.91586538461538458</v>
      </c>
      <c r="F365" s="8">
        <f>SUM(H$2:H365)/SUM(B$2:B365)</f>
        <v>0.36153846153846153</v>
      </c>
      <c r="G365" s="31"/>
      <c r="H365" s="31"/>
      <c r="I365" s="9">
        <f t="shared" ca="1" si="28"/>
        <v>0</v>
      </c>
      <c r="J365" s="33"/>
      <c r="K365" s="33">
        <v>8</v>
      </c>
      <c r="L365" s="9">
        <f>SUM($J$2:$K365)</f>
        <v>320</v>
      </c>
      <c r="M365" s="31"/>
      <c r="N365" s="31"/>
      <c r="O365" s="9">
        <f>SUM($M$2:$N365)</f>
        <v>393</v>
      </c>
    </row>
    <row r="366" spans="1:15" ht="12.75" x14ac:dyDescent="0.2">
      <c r="A366" s="4" t="b">
        <f t="shared" si="25"/>
        <v>1</v>
      </c>
      <c r="B366" s="4">
        <f t="shared" si="26"/>
        <v>8</v>
      </c>
      <c r="C366" s="5">
        <f t="shared" si="29"/>
        <v>43830</v>
      </c>
      <c r="D366" s="6" t="str">
        <f t="shared" si="27"/>
        <v>Tue</v>
      </c>
      <c r="E366" s="7">
        <f ca="1">SUM(I$2:I366)/(SUM(B$2:B366))</f>
        <v>0.91235632183908044</v>
      </c>
      <c r="F366" s="8">
        <f>SUM(H$2:H366)/SUM(B$2:B366)</f>
        <v>0.36015325670498083</v>
      </c>
      <c r="G366" s="31"/>
      <c r="H366" s="31"/>
      <c r="I366" s="9">
        <f t="shared" ca="1" si="28"/>
        <v>0</v>
      </c>
      <c r="J366" s="33"/>
      <c r="K366" s="33">
        <v>8</v>
      </c>
      <c r="L366" s="9">
        <f>SUM($J$2:$K366)</f>
        <v>328</v>
      </c>
      <c r="M366" s="31"/>
      <c r="N366" s="31"/>
      <c r="O366" s="9">
        <f>SUM($M$2:$N366)</f>
        <v>393</v>
      </c>
    </row>
  </sheetData>
  <sheetProtection algorithmName="SHA-512" hashValue="zw+cvLUBESo4F5Mn+CK3T/7mhoy/n5bvkwjEojlGhMAGImBOkBiGOQA9f6KZvpWID8WAYkV2Wj7aLEeZS/FmRg==" saltValue="e9OpZ14SA8jKSgWdTMLjJQ==" spinCount="100000" sheet="1" objects="1" scenarios="1" formatColumns="0" formatRows="0" insertHyperlinks="0" pivotTables="0"/>
  <protectedRanges>
    <protectedRange sqref="J1:K366 M1:N366 G1:H366" name="EditableInputRanges"/>
    <protectedRange algorithmName="SHA-512" hashValue="+zXlw2OT4KXdtn/SKSQDvmkfV8lRdjICCfnINBJDCEoRg8atoKC8mVzKR9jr7zsblvAUnGAPh2BUCd8GPhMf/w==" saltValue="J0kmpQ/UnHvRU/238ZcoVA==" spinCount="100000" sqref="I1:I366 L1:L366 O1:O366 A1:F366" name="PasswordIsAlpine"/>
  </protectedRanges>
  <conditionalFormatting sqref="A2:F366 I2:I366 L2:L366 O2:O366">
    <cfRule type="expression" dxfId="8" priority="9">
      <formula>TODAY()=$C2</formula>
    </cfRule>
    <cfRule type="expression" dxfId="7" priority="15">
      <formula>AND(NOT($A2),$G2&lt;=0,$H2&lt;=0)</formula>
    </cfRule>
  </conditionalFormatting>
  <conditionalFormatting sqref="G2:H366">
    <cfRule type="expression" dxfId="6" priority="5">
      <formula>TODAY()=$C2</formula>
    </cfRule>
    <cfRule type="expression" dxfId="5" priority="6">
      <formula>AND(NOT($A2),$G2&lt;=0,$H2&lt;=0)</formula>
    </cfRule>
  </conditionalFormatting>
  <conditionalFormatting sqref="J2:K366">
    <cfRule type="expression" dxfId="4" priority="3">
      <formula>TODAY()=$C2</formula>
    </cfRule>
    <cfRule type="expression" dxfId="3" priority="4">
      <formula>AND(NOT($A2),$G2&lt;=0,$H2&lt;=0)</formula>
    </cfRule>
  </conditionalFormatting>
  <conditionalFormatting sqref="M2:N366">
    <cfRule type="expression" dxfId="2" priority="1">
      <formula>TODAY()=$C2</formula>
    </cfRule>
    <cfRule type="expression" dxfId="1" priority="2">
      <formula>AND(NOT($A2),$G2&lt;=0,$H2&lt;=0)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6" operator="greaterThanOrEqual" id="{81DF5631-E7E0-4C16-A722-8D9CA3E154EB}">
            <xm:f>'Assumptions and Instructions'!$C$3</xm:f>
            <x14:dxf>
              <font>
                <color theme="8"/>
              </font>
            </x14:dxf>
          </x14:cfRule>
          <xm:sqref>E2:F366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F2303E39F8CB40A38D8B226AA837A2" ma:contentTypeVersion="8" ma:contentTypeDescription="Create a new document." ma:contentTypeScope="" ma:versionID="a565ce87cd42172d1df2044b7e8ee5ea">
  <xsd:schema xmlns:xsd="http://www.w3.org/2001/XMLSchema" xmlns:xs="http://www.w3.org/2001/XMLSchema" xmlns:p="http://schemas.microsoft.com/office/2006/metadata/properties" xmlns:ns2="7b700a83-a171-4a3e-872e-5864f4106303" xmlns:ns3="77c92f9b-ecca-4c48-aa94-2274512f74f2" targetNamespace="http://schemas.microsoft.com/office/2006/metadata/properties" ma:root="true" ma:fieldsID="fb2620b9ee25a4dde2aa5f03e06fe3f0" ns2:_="" ns3:_="">
    <xsd:import namespace="7b700a83-a171-4a3e-872e-5864f4106303"/>
    <xsd:import namespace="77c92f9b-ecca-4c48-aa94-2274512f74f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00a83-a171-4a3e-872e-5864f410630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c92f9b-ecca-4c48-aa94-2274512f74f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73035C-0D00-48E4-A2E4-1773DAA63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00a83-a171-4a3e-872e-5864f4106303"/>
    <ds:schemaRef ds:uri="77c92f9b-ecca-4c48-aa94-2274512f74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22BCC1-6FD0-4BA0-8F94-4520E3E5FFFF}">
  <ds:schemaRefs>
    <ds:schemaRef ds:uri="http://schemas.microsoft.com/sharepoint/v3/contenttype/forms"/>
  </ds:schemaRefs>
</ds:datastoreItem>
</file>

<file path=customXml/itemProps3.xml><?xml version="1.0" encoding="utf-8"?>
<ds:datastoreItem xmlns:ds="http://schemas.openxmlformats.org/officeDocument/2006/customXml" ds:itemID="{B51B5EC3-8F74-4828-954D-D44F5E99AB1B}">
  <ds:schemaRefs>
    <ds:schemaRef ds:uri="7b700a83-a171-4a3e-872e-5864f4106303"/>
    <ds:schemaRef ds:uri="http://purl.org/dc/elements/1.1/"/>
    <ds:schemaRef ds:uri="http://schemas.microsoft.com/office/2006/metadata/properties"/>
    <ds:schemaRef ds:uri="77c92f9b-ecca-4c48-aa94-2274512f74f2"/>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Assumptions and Instructions</vt:lpstr>
      <vt:lpstr>Utilization Worksheet</vt:lpstr>
      <vt:lpstr>UtilWorksheet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Alpine Utilization Tracker 2019</dc:title>
  <dc:subject/>
  <dc:creator>team@alpine-consulting.com</dc:creator>
  <cp:keywords>Alpine Consulting Partners</cp:keywords>
  <dc:description/>
  <cp:lastModifiedBy>odelavia</cp:lastModifiedBy>
  <cp:revision/>
  <dcterms:created xsi:type="dcterms:W3CDTF">2019-01-08T22:50:52Z</dcterms:created>
  <dcterms:modified xsi:type="dcterms:W3CDTF">2019-05-21T16:10:12Z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0x0101009CF2303E39F8CB40A38D8B226AA837A2</vt:lpwstr>
  </property>
</Properties>
</file>